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31" activeTab="8"/>
  </bookViews>
  <sheets>
    <sheet name="Brive" sheetId="1" r:id="rId1"/>
    <sheet name="Tarnos" sheetId="2" r:id="rId2"/>
    <sheet name="Lagorce" sheetId="3" r:id="rId3"/>
    <sheet name="Courpiac" sheetId="4" r:id="rId4"/>
    <sheet name="Brive2" sheetId="5" r:id="rId5"/>
    <sheet name="Courpiac2" sheetId="6" r:id="rId6"/>
    <sheet name="Tarnos2" sheetId="7" r:id="rId7"/>
    <sheet name="Bergerac" sheetId="8" r:id="rId8"/>
    <sheet name="Classement SOT" sheetId="9" r:id="rId9"/>
    <sheet name="meilleur club" sheetId="10" r:id="rId10"/>
    <sheet name="catégories" sheetId="11" r:id="rId11"/>
  </sheets>
  <definedNames/>
  <calcPr fullCalcOnLoad="1"/>
</workbook>
</file>

<file path=xl/sharedStrings.xml><?xml version="1.0" encoding="utf-8"?>
<sst xmlns="http://schemas.openxmlformats.org/spreadsheetml/2006/main" count="797" uniqueCount="112">
  <si>
    <t>3 rondes de 12 corbeilles</t>
  </si>
  <si>
    <t>Ronde 1</t>
  </si>
  <si>
    <t>Ronde 2</t>
  </si>
  <si>
    <t>Total r1+r2</t>
  </si>
  <si>
    <t>Ronde 3</t>
  </si>
  <si>
    <t>Général</t>
  </si>
  <si>
    <t>POINT</t>
  </si>
  <si>
    <t>NOM</t>
  </si>
  <si>
    <t xml:space="preserve">Tarnos </t>
  </si>
  <si>
    <t xml:space="preserve">Bergerac </t>
  </si>
  <si>
    <t xml:space="preserve">Lagorce </t>
  </si>
  <si>
    <t>Brive</t>
  </si>
  <si>
    <t>Tarnos 2</t>
  </si>
  <si>
    <t>TOTAL</t>
  </si>
  <si>
    <t>SUD-OUEST Tour 2011</t>
  </si>
  <si>
    <t>Manche de Brive 13/02/2011</t>
  </si>
  <si>
    <t>Nom prénom</t>
  </si>
  <si>
    <t>Courpiac</t>
  </si>
  <si>
    <t>Courpiac 2</t>
  </si>
  <si>
    <t>Manche de Tarnos 06/03/2011</t>
  </si>
  <si>
    <t>Manche de Lagorce 27/03/2011</t>
  </si>
  <si>
    <t>Manche de Courpiac 17/04/2011</t>
  </si>
  <si>
    <t>Manche de Courpiac2 26/06/2011</t>
  </si>
  <si>
    <t>Manche de Brive 22/05/2011</t>
  </si>
  <si>
    <t>Manche de Tarnos2 24/07/2011</t>
  </si>
  <si>
    <t>Brive2</t>
  </si>
  <si>
    <t>CTP</t>
  </si>
  <si>
    <t>HOLE</t>
  </si>
  <si>
    <t>INSCRIP</t>
  </si>
  <si>
    <t>TION</t>
  </si>
  <si>
    <t>Année</t>
  </si>
  <si>
    <t>jousson  maxime</t>
  </si>
  <si>
    <t>jousson janique</t>
  </si>
  <si>
    <t>jousson xavier</t>
  </si>
  <si>
    <t>carilho marianne</t>
  </si>
  <si>
    <t>carilho christophe</t>
  </si>
  <si>
    <t>ducos pascal</t>
  </si>
  <si>
    <t>christyn jean</t>
  </si>
  <si>
    <t>peyre martin</t>
  </si>
  <si>
    <t>terreaux jean pierre</t>
  </si>
  <si>
    <t>terreaux françoise</t>
  </si>
  <si>
    <t>terreaux jacques</t>
  </si>
  <si>
    <t>buignes bernard</t>
  </si>
  <si>
    <t>blanchet david</t>
  </si>
  <si>
    <t>chovet damien</t>
  </si>
  <si>
    <t>barbié marie-hélène</t>
  </si>
  <si>
    <t>dumas mickaël</t>
  </si>
  <si>
    <t>dumas gilbert</t>
  </si>
  <si>
    <t xml:space="preserve">milon aimeric </t>
  </si>
  <si>
    <t>despres jean</t>
  </si>
  <si>
    <t xml:space="preserve">cluzeau gérard   </t>
  </si>
  <si>
    <t>lechat sebastien</t>
  </si>
  <si>
    <t>gougeon cédric</t>
  </si>
  <si>
    <t>pinardel henri</t>
  </si>
  <si>
    <t>coste michel</t>
  </si>
  <si>
    <t>larue jonathan</t>
  </si>
  <si>
    <t>demur christophe</t>
  </si>
  <si>
    <t>leenknecht gérard</t>
  </si>
  <si>
    <t>fabre pierre</t>
  </si>
  <si>
    <t>canal guillaume</t>
  </si>
  <si>
    <t>paillet patrick</t>
  </si>
  <si>
    <t>40-49</t>
  </si>
  <si>
    <t>50-59</t>
  </si>
  <si>
    <t>60-69</t>
  </si>
  <si>
    <t>70-79</t>
  </si>
  <si>
    <t>18-39</t>
  </si>
  <si>
    <t>H</t>
  </si>
  <si>
    <t>F</t>
  </si>
  <si>
    <t>novice</t>
  </si>
  <si>
    <t>carniel gilbert</t>
  </si>
  <si>
    <t>carniel kim</t>
  </si>
  <si>
    <t>degardin pierre laurent</t>
  </si>
  <si>
    <t>despaux michel</t>
  </si>
  <si>
    <t>mourtialon bernard</t>
  </si>
  <si>
    <t>rouault laurent</t>
  </si>
  <si>
    <t>rouault hervé</t>
  </si>
  <si>
    <t>Classement par catégorie   SUD-OUEST Tour 2011</t>
  </si>
  <si>
    <t>Classement scratch SUD-OUEST Tour 2011</t>
  </si>
  <si>
    <t>ferrandon jean pierre</t>
  </si>
  <si>
    <t>leroy philippe</t>
  </si>
  <si>
    <t>beaumont christophe</t>
  </si>
  <si>
    <t>marcoux julien</t>
  </si>
  <si>
    <t>croq benjamin</t>
  </si>
  <si>
    <t>boissinot arthur</t>
  </si>
  <si>
    <t>boissinot pierre</t>
  </si>
  <si>
    <t>bineau victor</t>
  </si>
  <si>
    <t>bruneteaud mathieu</t>
  </si>
  <si>
    <t xml:space="preserve"> </t>
  </si>
  <si>
    <t>Vernier Bruno</t>
  </si>
  <si>
    <t>Vinet Sylvie</t>
  </si>
  <si>
    <t>peyre thomas</t>
  </si>
  <si>
    <t>hayoun olivier</t>
  </si>
  <si>
    <t>taupenas thierry</t>
  </si>
  <si>
    <t>benoit barné laurent</t>
  </si>
  <si>
    <t>benoit barné gabriel</t>
  </si>
  <si>
    <t>big hole in one</t>
  </si>
  <si>
    <t>fizet fabrice</t>
  </si>
  <si>
    <t>haverlandt franck</t>
  </si>
  <si>
    <t>Manche de Bergerac 04/09/2011</t>
  </si>
  <si>
    <t>close thierry taupenas</t>
  </si>
  <si>
    <t>DGAL</t>
  </si>
  <si>
    <t>DGCC</t>
  </si>
  <si>
    <t>DGSL</t>
  </si>
  <si>
    <t>DGB</t>
  </si>
  <si>
    <t>philippe castagné</t>
  </si>
  <si>
    <t>Junior</t>
  </si>
  <si>
    <t>Master Fille</t>
  </si>
  <si>
    <t>Master</t>
  </si>
  <si>
    <t>Grand Master</t>
  </si>
  <si>
    <t>open</t>
  </si>
  <si>
    <t>Sénior grand Master</t>
  </si>
  <si>
    <t>Légend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</si>
</sst>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1"/>
      <color indexed="8"/>
      <name val="Comic Sans MS"/>
      <family val="4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u val="single"/>
      <sz val="12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62"/>
      <name val="Calibri"/>
      <family val="2"/>
    </font>
    <font>
      <b/>
      <sz val="11"/>
      <color indexed="8"/>
      <name val="Comic Sans MS"/>
      <family val="4"/>
    </font>
    <font>
      <sz val="14"/>
      <color indexed="9"/>
      <name val="Calibri"/>
      <family val="2"/>
    </font>
    <font>
      <sz val="14"/>
      <name val="Calibri"/>
      <family val="2"/>
    </font>
    <font>
      <sz val="11"/>
      <color indexed="9"/>
      <name val="Comic Sans MS"/>
      <family val="4"/>
    </font>
    <font>
      <b/>
      <sz val="14"/>
      <color indexed="9"/>
      <name val="Calibri"/>
      <family val="2"/>
    </font>
    <font>
      <b/>
      <sz val="11"/>
      <color indexed="9"/>
      <name val="Comic Sans MS"/>
      <family val="4"/>
    </font>
    <font>
      <sz val="14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/>
      <right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>
        <color indexed="8"/>
      </left>
      <right/>
      <top style="hair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>
        <color indexed="8"/>
      </right>
      <top style="hair"/>
      <bottom style="thin"/>
    </border>
    <border>
      <left style="hair"/>
      <right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0" applyBorder="0" applyProtection="0">
      <alignment/>
    </xf>
    <xf numFmtId="0" fontId="0" fillId="22" borderId="0" applyBorder="0" applyProtection="0">
      <alignment/>
    </xf>
    <xf numFmtId="0" fontId="0" fillId="22" borderId="0" applyBorder="0" applyProtection="0">
      <alignment/>
    </xf>
    <xf numFmtId="0" fontId="0" fillId="21" borderId="0" applyBorder="0" applyProtection="0">
      <alignment/>
    </xf>
    <xf numFmtId="0" fontId="0" fillId="22" borderId="0" applyBorder="0" applyProtection="0">
      <alignment/>
    </xf>
    <xf numFmtId="0" fontId="0" fillId="21" borderId="0" applyBorder="0" applyProtection="0">
      <alignment/>
    </xf>
    <xf numFmtId="0" fontId="0" fillId="23" borderId="3" applyNumberFormat="0" applyFont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4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20" borderId="4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25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2" fillId="26" borderId="10" xfId="0" applyNumberFormat="1" applyFont="1" applyFill="1" applyBorder="1" applyAlignment="1">
      <alignment horizontal="center"/>
    </xf>
    <xf numFmtId="0" fontId="2" fillId="27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2" fillId="28" borderId="11" xfId="0" applyNumberFormat="1" applyFont="1" applyFill="1" applyBorder="1" applyAlignment="1">
      <alignment horizontal="center" vertical="center"/>
    </xf>
    <xf numFmtId="0" fontId="0" fillId="29" borderId="0" xfId="0" applyNumberFormat="1" applyFill="1" applyAlignment="1">
      <alignment/>
    </xf>
    <xf numFmtId="0" fontId="5" fillId="30" borderId="0" xfId="0" applyNumberFormat="1" applyFont="1" applyFill="1" applyBorder="1" applyAlignment="1">
      <alignment horizontal="center" vertical="center"/>
    </xf>
    <xf numFmtId="0" fontId="2" fillId="31" borderId="12" xfId="0" applyNumberFormat="1" applyFont="1" applyFill="1" applyBorder="1" applyAlignment="1">
      <alignment horizontal="center"/>
    </xf>
    <xf numFmtId="0" fontId="2" fillId="32" borderId="13" xfId="0" applyNumberFormat="1" applyFont="1" applyFill="1" applyBorder="1" applyAlignment="1">
      <alignment horizontal="center"/>
    </xf>
    <xf numFmtId="0" fontId="2" fillId="28" borderId="13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27" borderId="13" xfId="0" applyNumberFormat="1" applyFont="1" applyFill="1" applyBorder="1" applyAlignment="1">
      <alignment horizontal="center" vertical="center"/>
    </xf>
    <xf numFmtId="0" fontId="2" fillId="27" borderId="13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2" fillId="31" borderId="12" xfId="0" applyNumberFormat="1" applyFont="1" applyFill="1" applyBorder="1" applyAlignment="1">
      <alignment horizontal="center" vertical="center"/>
    </xf>
    <xf numFmtId="0" fontId="2" fillId="27" borderId="15" xfId="0" applyNumberFormat="1" applyFont="1" applyFill="1" applyBorder="1" applyAlignment="1">
      <alignment horizontal="center" vertical="center"/>
    </xf>
    <xf numFmtId="0" fontId="2" fillId="28" borderId="15" xfId="0" applyNumberFormat="1" applyFont="1" applyFill="1" applyBorder="1" applyAlignment="1">
      <alignment horizontal="center" vertical="center"/>
    </xf>
    <xf numFmtId="0" fontId="6" fillId="22" borderId="16" xfId="0" applyNumberFormat="1" applyFont="1" applyFill="1" applyBorder="1" applyAlignment="1">
      <alignment horizontal="center" vertical="center" wrapText="1"/>
    </xf>
    <xf numFmtId="0" fontId="6" fillId="22" borderId="17" xfId="0" applyNumberFormat="1" applyFont="1" applyFill="1" applyBorder="1" applyAlignment="1">
      <alignment horizontal="center" vertical="center" wrapText="1"/>
    </xf>
    <xf numFmtId="0" fontId="6" fillId="22" borderId="18" xfId="0" applyNumberFormat="1" applyFont="1" applyFill="1" applyBorder="1" applyAlignment="1">
      <alignment horizontal="center" vertical="center" wrapText="1"/>
    </xf>
    <xf numFmtId="0" fontId="2" fillId="22" borderId="19" xfId="0" applyNumberFormat="1" applyFont="1" applyFill="1" applyBorder="1" applyAlignment="1">
      <alignment horizontal="center" vertical="center"/>
    </xf>
    <xf numFmtId="0" fontId="3" fillId="22" borderId="16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2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0" xfId="0" applyNumberFormat="1" applyAlignment="1">
      <alignment textRotation="180"/>
    </xf>
    <xf numFmtId="0" fontId="0" fillId="0" borderId="23" xfId="0" applyNumberFormat="1" applyBorder="1" applyAlignment="1">
      <alignment horizontal="center"/>
    </xf>
    <xf numFmtId="0" fontId="0" fillId="8" borderId="24" xfId="0" applyNumberFormat="1" applyFill="1" applyBorder="1" applyAlignment="1" applyProtection="1">
      <alignment horizontal="center" vertical="center"/>
      <protection locked="0"/>
    </xf>
    <xf numFmtId="0" fontId="0" fillId="8" borderId="25" xfId="0" applyNumberFormat="1" applyFill="1" applyBorder="1" applyAlignment="1">
      <alignment horizontal="center" vertical="center"/>
    </xf>
    <xf numFmtId="6" fontId="0" fillId="8" borderId="26" xfId="0" applyNumberFormat="1" applyFill="1" applyBorder="1" applyAlignment="1">
      <alignment horizontal="center" vertical="center"/>
    </xf>
    <xf numFmtId="0" fontId="0" fillId="8" borderId="24" xfId="0" applyNumberFormat="1" applyFill="1" applyBorder="1" applyAlignment="1">
      <alignment horizontal="center" vertical="center"/>
    </xf>
    <xf numFmtId="0" fontId="0" fillId="8" borderId="25" xfId="0" applyNumberFormat="1" applyFill="1" applyBorder="1" applyAlignment="1">
      <alignment horizontal="center"/>
    </xf>
    <xf numFmtId="6" fontId="0" fillId="8" borderId="26" xfId="0" applyNumberFormat="1" applyFont="1" applyFill="1" applyBorder="1" applyAlignment="1">
      <alignment horizontal="center" vertical="center"/>
    </xf>
    <xf numFmtId="0" fontId="2" fillId="26" borderId="27" xfId="0" applyNumberFormat="1" applyFont="1" applyFill="1" applyBorder="1" applyAlignment="1">
      <alignment horizontal="center"/>
    </xf>
    <xf numFmtId="0" fontId="2" fillId="35" borderId="28" xfId="0" applyNumberFormat="1" applyFont="1" applyFill="1" applyBorder="1" applyAlignment="1">
      <alignment horizontal="center"/>
    </xf>
    <xf numFmtId="0" fontId="2" fillId="35" borderId="29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>
      <alignment horizontal="center"/>
    </xf>
    <xf numFmtId="0" fontId="2" fillId="35" borderId="20" xfId="0" applyNumberFormat="1" applyFont="1" applyFill="1" applyBorder="1" applyAlignment="1">
      <alignment horizontal="center"/>
    </xf>
    <xf numFmtId="0" fontId="2" fillId="26" borderId="30" xfId="0" applyNumberFormat="1" applyFont="1" applyFill="1" applyBorder="1" applyAlignment="1">
      <alignment horizontal="center"/>
    </xf>
    <xf numFmtId="0" fontId="2" fillId="26" borderId="31" xfId="0" applyNumberFormat="1" applyFont="1" applyFill="1" applyBorder="1" applyAlignment="1">
      <alignment horizontal="center"/>
    </xf>
    <xf numFmtId="0" fontId="2" fillId="26" borderId="32" xfId="0" applyNumberFormat="1" applyFont="1" applyFill="1" applyBorder="1" applyAlignment="1">
      <alignment horizontal="center"/>
    </xf>
    <xf numFmtId="0" fontId="2" fillId="37" borderId="28" xfId="0" applyNumberFormat="1" applyFont="1" applyFill="1" applyBorder="1" applyAlignment="1">
      <alignment horizontal="center"/>
    </xf>
    <xf numFmtId="0" fontId="0" fillId="38" borderId="0" xfId="0" applyNumberFormat="1" applyFill="1" applyAlignment="1">
      <alignment horizontal="center" vertical="center"/>
    </xf>
    <xf numFmtId="0" fontId="0" fillId="39" borderId="0" xfId="0" applyNumberFormat="1" applyFill="1" applyAlignment="1">
      <alignment horizontal="center" vertical="center"/>
    </xf>
    <xf numFmtId="0" fontId="0" fillId="40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0" fontId="6" fillId="22" borderId="0" xfId="0" applyNumberFormat="1" applyFont="1" applyFill="1" applyBorder="1" applyAlignment="1">
      <alignment horizontal="center" vertical="center" wrapText="1"/>
    </xf>
    <xf numFmtId="0" fontId="0" fillId="41" borderId="0" xfId="0" applyNumberFormat="1" applyFill="1" applyAlignment="1">
      <alignment/>
    </xf>
    <xf numFmtId="0" fontId="0" fillId="11" borderId="0" xfId="0" applyNumberFormat="1" applyFill="1" applyAlignment="1">
      <alignment/>
    </xf>
    <xf numFmtId="0" fontId="0" fillId="17" borderId="0" xfId="0" applyNumberFormat="1" applyFill="1" applyAlignment="1">
      <alignment/>
    </xf>
    <xf numFmtId="0" fontId="0" fillId="42" borderId="0" xfId="0" applyNumberFormat="1" applyFill="1" applyAlignment="1">
      <alignment/>
    </xf>
    <xf numFmtId="0" fontId="8" fillId="43" borderId="13" xfId="0" applyNumberFormat="1" applyFont="1" applyFill="1" applyBorder="1" applyAlignment="1">
      <alignment horizontal="center"/>
    </xf>
    <xf numFmtId="0" fontId="8" fillId="44" borderId="13" xfId="0" applyNumberFormat="1" applyFont="1" applyFill="1" applyBorder="1" applyAlignment="1">
      <alignment horizontal="center"/>
    </xf>
    <xf numFmtId="0" fontId="8" fillId="45" borderId="13" xfId="0" applyNumberFormat="1" applyFont="1" applyFill="1" applyBorder="1" applyAlignment="1">
      <alignment horizontal="center"/>
    </xf>
    <xf numFmtId="0" fontId="8" fillId="46" borderId="13" xfId="0" applyNumberFormat="1" applyFont="1" applyFill="1" applyBorder="1" applyAlignment="1">
      <alignment horizontal="center"/>
    </xf>
    <xf numFmtId="0" fontId="8" fillId="47" borderId="13" xfId="0" applyNumberFormat="1" applyFont="1" applyFill="1" applyBorder="1" applyAlignment="1">
      <alignment horizontal="center"/>
    </xf>
    <xf numFmtId="0" fontId="8" fillId="48" borderId="13" xfId="0" applyNumberFormat="1" applyFont="1" applyFill="1" applyBorder="1" applyAlignment="1">
      <alignment horizontal="center"/>
    </xf>
    <xf numFmtId="0" fontId="8" fillId="49" borderId="13" xfId="0" applyNumberFormat="1" applyFont="1" applyFill="1" applyBorder="1" applyAlignment="1">
      <alignment horizontal="center"/>
    </xf>
    <xf numFmtId="0" fontId="7" fillId="50" borderId="0" xfId="0" applyNumberFormat="1" applyFont="1" applyFill="1" applyAlignment="1">
      <alignment horizontal="center" vertical="center"/>
    </xf>
    <xf numFmtId="0" fontId="8" fillId="49" borderId="28" xfId="0" applyNumberFormat="1" applyFont="1" applyFill="1" applyBorder="1" applyAlignment="1">
      <alignment horizontal="center"/>
    </xf>
    <xf numFmtId="0" fontId="8" fillId="49" borderId="2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51" borderId="13" xfId="0" applyNumberFormat="1" applyFont="1" applyFill="1" applyBorder="1" applyAlignment="1">
      <alignment horizontal="center"/>
    </xf>
    <xf numFmtId="0" fontId="2" fillId="52" borderId="13" xfId="0" applyNumberFormat="1" applyFont="1" applyFill="1" applyBorder="1" applyAlignment="1">
      <alignment horizontal="center"/>
    </xf>
    <xf numFmtId="0" fontId="10" fillId="53" borderId="0" xfId="0" applyNumberFormat="1" applyFont="1" applyFill="1" applyAlignment="1">
      <alignment/>
    </xf>
    <xf numFmtId="0" fontId="11" fillId="29" borderId="0" xfId="0" applyNumberFormat="1" applyFont="1" applyFill="1" applyBorder="1" applyAlignment="1">
      <alignment horizontal="center" vertical="center" wrapText="1"/>
    </xf>
    <xf numFmtId="0" fontId="10" fillId="53" borderId="0" xfId="0" applyNumberFormat="1" applyFont="1" applyFill="1" applyAlignment="1">
      <alignment horizontal="center" vertical="center"/>
    </xf>
    <xf numFmtId="0" fontId="12" fillId="53" borderId="0" xfId="0" applyNumberFormat="1" applyFont="1" applyFill="1" applyAlignment="1">
      <alignment horizontal="center" vertical="center"/>
    </xf>
    <xf numFmtId="0" fontId="9" fillId="35" borderId="28" xfId="0" applyNumberFormat="1" applyFont="1" applyFill="1" applyBorder="1" applyAlignment="1">
      <alignment horizontal="center"/>
    </xf>
    <xf numFmtId="0" fontId="9" fillId="35" borderId="29" xfId="0" applyNumberFormat="1" applyFont="1" applyFill="1" applyBorder="1" applyAlignment="1">
      <alignment horizontal="center"/>
    </xf>
    <xf numFmtId="0" fontId="9" fillId="35" borderId="13" xfId="0" applyNumberFormat="1" applyFont="1" applyFill="1" applyBorder="1" applyAlignment="1">
      <alignment horizontal="center"/>
    </xf>
    <xf numFmtId="0" fontId="8" fillId="54" borderId="13" xfId="0" applyNumberFormat="1" applyFont="1" applyFill="1" applyBorder="1" applyAlignment="1">
      <alignment horizontal="center"/>
    </xf>
    <xf numFmtId="0" fontId="13" fillId="35" borderId="13" xfId="0" applyNumberFormat="1" applyFont="1" applyFill="1" applyBorder="1" applyAlignment="1">
      <alignment horizontal="center"/>
    </xf>
    <xf numFmtId="0" fontId="13" fillId="55" borderId="13" xfId="0" applyNumberFormat="1" applyFont="1" applyFill="1" applyBorder="1" applyAlignment="1">
      <alignment horizontal="center"/>
    </xf>
    <xf numFmtId="0" fontId="7" fillId="20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7" fillId="40" borderId="0" xfId="0" applyFont="1" applyFill="1" applyAlignment="1">
      <alignment horizontal="center" vertical="center"/>
    </xf>
    <xf numFmtId="0" fontId="7" fillId="15" borderId="0" xfId="0" applyFont="1" applyFill="1" applyAlignment="1">
      <alignment horizontal="center" vertical="center"/>
    </xf>
    <xf numFmtId="0" fontId="9" fillId="56" borderId="29" xfId="0" applyNumberFormat="1" applyFont="1" applyFill="1" applyBorder="1" applyAlignment="1">
      <alignment horizontal="center"/>
    </xf>
    <xf numFmtId="0" fontId="9" fillId="56" borderId="28" xfId="0" applyNumberFormat="1" applyFont="1" applyFill="1" applyBorder="1" applyAlignment="1">
      <alignment horizontal="center"/>
    </xf>
    <xf numFmtId="0" fontId="9" fillId="56" borderId="13" xfId="0" applyNumberFormat="1" applyFont="1" applyFill="1" applyBorder="1" applyAlignment="1">
      <alignment horizontal="center"/>
    </xf>
    <xf numFmtId="0" fontId="9" fillId="44" borderId="13" xfId="0" applyNumberFormat="1" applyFont="1" applyFill="1" applyBorder="1" applyAlignment="1">
      <alignment horizontal="center"/>
    </xf>
    <xf numFmtId="0" fontId="9" fillId="57" borderId="13" xfId="0" applyNumberFormat="1" applyFont="1" applyFill="1" applyBorder="1" applyAlignment="1">
      <alignment horizontal="center"/>
    </xf>
    <xf numFmtId="0" fontId="2" fillId="57" borderId="13" xfId="0" applyNumberFormat="1" applyFont="1" applyFill="1" applyBorder="1" applyAlignment="1">
      <alignment horizontal="center"/>
    </xf>
    <xf numFmtId="0" fontId="2" fillId="44" borderId="13" xfId="0" applyNumberFormat="1" applyFont="1" applyFill="1" applyBorder="1" applyAlignment="1">
      <alignment horizontal="center"/>
    </xf>
    <xf numFmtId="0" fontId="2" fillId="56" borderId="13" xfId="0" applyNumberFormat="1" applyFont="1" applyFill="1" applyBorder="1" applyAlignment="1">
      <alignment horizontal="center"/>
    </xf>
    <xf numFmtId="0" fontId="2" fillId="58" borderId="11" xfId="0" applyNumberFormat="1" applyFont="1" applyFill="1" applyBorder="1" applyAlignment="1">
      <alignment horizontal="center" vertical="center"/>
    </xf>
    <xf numFmtId="0" fontId="2" fillId="58" borderId="15" xfId="0" applyNumberFormat="1" applyFont="1" applyFill="1" applyBorder="1" applyAlignment="1">
      <alignment horizontal="center" vertical="center"/>
    </xf>
    <xf numFmtId="0" fontId="2" fillId="59" borderId="15" xfId="0" applyNumberFormat="1" applyFont="1" applyFill="1" applyBorder="1" applyAlignment="1">
      <alignment horizontal="center" vertical="center"/>
    </xf>
    <xf numFmtId="0" fontId="2" fillId="59" borderId="11" xfId="0" applyNumberFormat="1" applyFont="1" applyFill="1" applyBorder="1" applyAlignment="1">
      <alignment horizontal="center" vertical="center"/>
    </xf>
    <xf numFmtId="0" fontId="2" fillId="60" borderId="11" xfId="0" applyNumberFormat="1" applyFont="1" applyFill="1" applyBorder="1" applyAlignment="1">
      <alignment horizontal="center" vertical="center"/>
    </xf>
    <xf numFmtId="0" fontId="2" fillId="60" borderId="15" xfId="0" applyNumberFormat="1" applyFont="1" applyFill="1" applyBorder="1" applyAlignment="1">
      <alignment horizontal="center" vertical="center"/>
    </xf>
    <xf numFmtId="0" fontId="2" fillId="61" borderId="11" xfId="0" applyNumberFormat="1" applyFont="1" applyFill="1" applyBorder="1" applyAlignment="1">
      <alignment horizontal="center" vertical="center"/>
    </xf>
    <xf numFmtId="0" fontId="2" fillId="61" borderId="15" xfId="0" applyNumberFormat="1" applyFont="1" applyFill="1" applyBorder="1" applyAlignment="1">
      <alignment horizontal="center" vertical="center"/>
    </xf>
    <xf numFmtId="0" fontId="10" fillId="62" borderId="0" xfId="0" applyNumberFormat="1" applyFont="1" applyFill="1" applyAlignment="1">
      <alignment horizontal="center" vertical="center"/>
    </xf>
    <xf numFmtId="0" fontId="10" fillId="13" borderId="0" xfId="0" applyNumberFormat="1" applyFont="1" applyFill="1" applyAlignment="1">
      <alignment horizontal="center" vertical="center"/>
    </xf>
    <xf numFmtId="0" fontId="3" fillId="36" borderId="33" xfId="0" applyNumberFormat="1" applyFont="1" applyFill="1" applyBorder="1" applyAlignment="1">
      <alignment horizontal="center" vertical="center"/>
    </xf>
    <xf numFmtId="0" fontId="3" fillId="36" borderId="34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>
      <alignment horizontal="center"/>
    </xf>
    <xf numFmtId="0" fontId="2" fillId="36" borderId="35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3" fillId="36" borderId="36" xfId="0" applyNumberFormat="1" applyFont="1" applyFill="1" applyBorder="1" applyAlignment="1">
      <alignment horizontal="center"/>
    </xf>
    <xf numFmtId="0" fontId="2" fillId="36" borderId="11" xfId="0" applyNumberFormat="1" applyFont="1" applyFill="1" applyBorder="1" applyAlignment="1">
      <alignment horizontal="center"/>
    </xf>
    <xf numFmtId="0" fontId="5" fillId="30" borderId="37" xfId="0" applyNumberFormat="1" applyFont="1" applyFill="1" applyBorder="1" applyAlignment="1">
      <alignment horizontal="center" vertical="center"/>
    </xf>
    <xf numFmtId="0" fontId="5" fillId="30" borderId="0" xfId="0" applyNumberFormat="1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f1" xfId="42"/>
    <cellStyle name="cf2" xfId="43"/>
    <cellStyle name="cf3" xfId="44"/>
    <cellStyle name="cf4" xfId="45"/>
    <cellStyle name="cf5" xfId="46"/>
    <cellStyle name="cf6" xfId="47"/>
    <cellStyle name="Commentaire" xfId="48"/>
    <cellStyle name="Entrée" xfId="49"/>
    <cellStyle name="Insatisfaisant" xfId="50"/>
    <cellStyle name="Comma" xfId="51"/>
    <cellStyle name="Comma [0]" xfId="52"/>
    <cellStyle name="Currency" xfId="53"/>
    <cellStyle name="Currency [0]" xfId="54"/>
    <cellStyle name="Neutr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70">
    <dxf>
      <fill>
        <patternFill patternType="solid">
          <fgColor rgb="FF002060"/>
          <bgColor rgb="FF808000"/>
        </patternFill>
      </fill>
    </dxf>
    <dxf>
      <fill>
        <patternFill patternType="solid">
          <fgColor rgb="FF0070C0"/>
          <bgColor rgb="FF808000"/>
        </patternFill>
      </fill>
    </dxf>
    <dxf>
      <fill>
        <patternFill patternType="solid">
          <fgColor rgb="FF00B0F0"/>
          <bgColor rgb="FF808000"/>
        </patternFill>
      </fill>
    </dxf>
    <dxf>
      <fill>
        <patternFill patternType="solid">
          <fgColor rgb="FF00B050"/>
          <bgColor rgb="FF808000"/>
        </patternFill>
      </fill>
    </dxf>
    <dxf>
      <fill>
        <patternFill patternType="solid">
          <fgColor rgb="FF92D050"/>
          <bgColor rgb="FF808000"/>
        </patternFill>
      </fill>
    </dxf>
    <dxf>
      <fill>
        <patternFill patternType="solid">
          <fgColor rgb="FFC00000"/>
          <bgColor rgb="FF808000"/>
        </patternFill>
      </fill>
    </dxf>
    <dxf>
      <fill>
        <patternFill patternType="solid">
          <fgColor rgb="FFFF0000"/>
          <bgColor rgb="FF808000"/>
        </patternFill>
      </fill>
    </dxf>
    <dxf>
      <fill>
        <patternFill patternType="solid">
          <fgColor rgb="FFFFFF00"/>
          <bgColor rgb="FF808000"/>
        </patternFill>
      </fill>
    </dxf>
    <dxf>
      <fill>
        <patternFill patternType="solid">
          <fgColor rgb="FF7F7F7F"/>
          <bgColor rgb="FF808000"/>
        </patternFill>
      </fill>
    </dxf>
    <dxf>
      <fill>
        <patternFill patternType="solid">
          <fgColor rgb="FF00B0F0"/>
          <bgColor rgb="FF808000"/>
        </patternFill>
      </fill>
    </dxf>
    <dxf>
      <fill>
        <patternFill patternType="solid">
          <fgColor rgb="FF92D050"/>
          <bgColor rgb="FF808000"/>
        </patternFill>
      </fill>
    </dxf>
    <dxf>
      <fill>
        <patternFill patternType="solid">
          <fgColor rgb="FFFAC090"/>
          <bgColor rgb="FF808000"/>
        </patternFill>
      </fill>
    </dxf>
    <dxf>
      <fill>
        <patternFill patternType="solid">
          <fgColor rgb="FFC5D9F1"/>
          <bgColor rgb="FF808000"/>
        </patternFill>
      </fill>
    </dxf>
    <dxf>
      <fill>
        <patternFill>
          <bgColor rgb="FF00B050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00B050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="75" zoomScaleNormal="75" zoomScalePageLayoutView="0" workbookViewId="0" topLeftCell="A29">
      <selection activeCell="B60" sqref="B60"/>
    </sheetView>
  </sheetViews>
  <sheetFormatPr defaultColWidth="13.4453125" defaultRowHeight="16.5"/>
  <cols>
    <col min="1" max="1" width="4.21484375" style="1" customWidth="1"/>
    <col min="2" max="2" width="31.6640625" style="1" customWidth="1"/>
    <col min="3" max="3" width="6.77734375" style="1" customWidth="1"/>
    <col min="4" max="7" width="15.3359375" style="1" customWidth="1"/>
    <col min="8" max="8" width="13.3359375" style="1" customWidth="1"/>
    <col min="9" max="9" width="9.21484375" style="1" customWidth="1"/>
    <col min="10" max="10" width="1.2265625" style="2" customWidth="1"/>
    <col min="11" max="11" width="10.21484375" style="3" customWidth="1"/>
    <col min="12" max="12" width="10.88671875" style="3" customWidth="1"/>
    <col min="13" max="13" width="13.99609375" style="1" customWidth="1"/>
    <col min="14" max="16384" width="13.4453125" style="1" customWidth="1"/>
  </cols>
  <sheetData>
    <row r="1" spans="1:10" ht="19.5" customHeight="1" thickBot="1">
      <c r="A1" s="4"/>
      <c r="B1" s="4"/>
      <c r="C1" s="4"/>
      <c r="D1" s="117" t="s">
        <v>14</v>
      </c>
      <c r="E1" s="118"/>
      <c r="F1" s="37"/>
      <c r="G1" s="5"/>
      <c r="H1" s="5"/>
      <c r="I1" s="5"/>
      <c r="J1" s="6"/>
    </row>
    <row r="2" spans="1:12" ht="18.75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8" t="s">
        <v>28</v>
      </c>
      <c r="L2" s="45" t="s">
        <v>26</v>
      </c>
    </row>
    <row r="3" spans="1:12" ht="18.75" customHeight="1">
      <c r="A3" s="4"/>
      <c r="B3" s="54" t="s">
        <v>15</v>
      </c>
      <c r="C3" s="55"/>
      <c r="D3" s="38"/>
      <c r="E3" s="4"/>
      <c r="F3" s="119" t="s">
        <v>0</v>
      </c>
      <c r="G3" s="120"/>
      <c r="H3" s="38"/>
      <c r="I3" s="4"/>
      <c r="J3" s="8"/>
      <c r="K3" s="49" t="s">
        <v>29</v>
      </c>
      <c r="L3" s="46" t="s">
        <v>27</v>
      </c>
    </row>
    <row r="4" spans="1:12" ht="19.5" thickBot="1">
      <c r="A4" s="4"/>
      <c r="B4" s="51" t="s">
        <v>16</v>
      </c>
      <c r="C4" s="59" t="s">
        <v>30</v>
      </c>
      <c r="D4" s="58" t="s">
        <v>1</v>
      </c>
      <c r="E4" s="9" t="s">
        <v>2</v>
      </c>
      <c r="F4" s="9" t="s">
        <v>3</v>
      </c>
      <c r="G4" s="9" t="s">
        <v>4</v>
      </c>
      <c r="H4" s="57" t="s">
        <v>5</v>
      </c>
      <c r="I4" s="9" t="s">
        <v>6</v>
      </c>
      <c r="J4" s="6"/>
      <c r="K4" s="50">
        <v>6</v>
      </c>
      <c r="L4" s="47">
        <v>1</v>
      </c>
    </row>
    <row r="5" spans="1:12" ht="19.5" customHeight="1">
      <c r="A5" s="19">
        <v>1</v>
      </c>
      <c r="B5" s="52" t="s">
        <v>56</v>
      </c>
      <c r="C5" s="36"/>
      <c r="D5" s="20">
        <v>37</v>
      </c>
      <c r="E5" s="21">
        <v>42</v>
      </c>
      <c r="F5" s="22">
        <f aca="true" t="shared" si="0" ref="F5:F34">SUM(D5:E5)</f>
        <v>79</v>
      </c>
      <c r="G5" s="23">
        <v>36</v>
      </c>
      <c r="H5" s="22">
        <f aca="true" t="shared" si="1" ref="H5:H34">SUM(F5:G5)</f>
        <v>115</v>
      </c>
      <c r="I5" s="24">
        <v>100</v>
      </c>
      <c r="J5" s="11"/>
      <c r="K5" s="44">
        <v>6</v>
      </c>
      <c r="L5" s="44">
        <v>1</v>
      </c>
    </row>
    <row r="6" spans="1:12" ht="19.5" customHeight="1">
      <c r="A6" s="19">
        <v>2</v>
      </c>
      <c r="B6" s="52" t="s">
        <v>50</v>
      </c>
      <c r="C6" s="36"/>
      <c r="D6" s="20">
        <v>42</v>
      </c>
      <c r="E6" s="21">
        <v>39</v>
      </c>
      <c r="F6" s="22">
        <f t="shared" si="0"/>
        <v>81</v>
      </c>
      <c r="G6" s="23">
        <v>39</v>
      </c>
      <c r="H6" s="22">
        <f t="shared" si="1"/>
        <v>120</v>
      </c>
      <c r="I6" s="24">
        <v>97</v>
      </c>
      <c r="J6" s="11"/>
      <c r="K6" s="26">
        <v>6</v>
      </c>
      <c r="L6" s="26">
        <v>1</v>
      </c>
    </row>
    <row r="7" spans="1:12" ht="19.5" customHeight="1">
      <c r="A7" s="19">
        <v>3</v>
      </c>
      <c r="B7" s="53" t="s">
        <v>42</v>
      </c>
      <c r="C7" s="56"/>
      <c r="D7" s="20">
        <v>41</v>
      </c>
      <c r="E7" s="21">
        <v>38</v>
      </c>
      <c r="F7" s="22">
        <f t="shared" si="0"/>
        <v>79</v>
      </c>
      <c r="G7" s="23">
        <v>42</v>
      </c>
      <c r="H7" s="22">
        <f t="shared" si="1"/>
        <v>121</v>
      </c>
      <c r="I7" s="24">
        <v>94</v>
      </c>
      <c r="J7" s="11"/>
      <c r="K7" s="26">
        <v>6</v>
      </c>
      <c r="L7" s="26">
        <v>1</v>
      </c>
    </row>
    <row r="8" spans="1:12" ht="19.5" customHeight="1">
      <c r="A8" s="19">
        <v>4</v>
      </c>
      <c r="B8" s="52" t="s">
        <v>37</v>
      </c>
      <c r="C8" s="36"/>
      <c r="D8" s="20">
        <v>44</v>
      </c>
      <c r="E8" s="21">
        <v>37</v>
      </c>
      <c r="F8" s="22">
        <f t="shared" si="0"/>
        <v>81</v>
      </c>
      <c r="G8" s="23">
        <v>41</v>
      </c>
      <c r="H8" s="22">
        <f t="shared" si="1"/>
        <v>122</v>
      </c>
      <c r="I8" s="24">
        <v>91</v>
      </c>
      <c r="J8" s="6"/>
      <c r="K8" s="26">
        <v>6</v>
      </c>
      <c r="L8" s="26">
        <v>1</v>
      </c>
    </row>
    <row r="9" spans="1:13" ht="19.5" customHeight="1">
      <c r="A9" s="19">
        <v>5</v>
      </c>
      <c r="B9" s="36" t="s">
        <v>44</v>
      </c>
      <c r="C9" s="36"/>
      <c r="D9" s="20">
        <v>41</v>
      </c>
      <c r="E9" s="21">
        <v>41</v>
      </c>
      <c r="F9" s="22">
        <f t="shared" si="0"/>
        <v>82</v>
      </c>
      <c r="G9" s="23">
        <v>43</v>
      </c>
      <c r="H9" s="22">
        <f t="shared" si="1"/>
        <v>125</v>
      </c>
      <c r="I9" s="24">
        <v>89</v>
      </c>
      <c r="J9" s="11"/>
      <c r="K9" s="26">
        <v>6</v>
      </c>
      <c r="L9" s="26">
        <v>1</v>
      </c>
      <c r="M9" s="1">
        <v>6</v>
      </c>
    </row>
    <row r="10" spans="1:14" ht="19.5" customHeight="1">
      <c r="A10" s="19">
        <v>6</v>
      </c>
      <c r="B10" s="36" t="s">
        <v>43</v>
      </c>
      <c r="C10" s="36"/>
      <c r="D10" s="20">
        <v>40</v>
      </c>
      <c r="E10" s="21">
        <v>43</v>
      </c>
      <c r="F10" s="22">
        <f t="shared" si="0"/>
        <v>83</v>
      </c>
      <c r="G10" s="23">
        <v>42</v>
      </c>
      <c r="H10" s="22">
        <f t="shared" si="1"/>
        <v>125</v>
      </c>
      <c r="I10" s="24">
        <v>87</v>
      </c>
      <c r="J10" s="11"/>
      <c r="K10" s="26">
        <v>6</v>
      </c>
      <c r="L10" s="26">
        <v>1</v>
      </c>
      <c r="M10" s="1">
        <v>7</v>
      </c>
      <c r="N10" s="43"/>
    </row>
    <row r="11" spans="1:13" ht="19.5" customHeight="1">
      <c r="A11" s="19">
        <v>7</v>
      </c>
      <c r="B11" s="36" t="s">
        <v>33</v>
      </c>
      <c r="C11" s="36"/>
      <c r="D11" s="20">
        <v>44</v>
      </c>
      <c r="E11" s="21">
        <v>43</v>
      </c>
      <c r="F11" s="22">
        <f t="shared" si="0"/>
        <v>87</v>
      </c>
      <c r="G11" s="23">
        <v>40</v>
      </c>
      <c r="H11" s="22">
        <f t="shared" si="1"/>
        <v>127</v>
      </c>
      <c r="I11" s="24">
        <v>85</v>
      </c>
      <c r="J11" s="11"/>
      <c r="K11" s="26">
        <v>6</v>
      </c>
      <c r="L11" s="26">
        <v>1</v>
      </c>
      <c r="M11" s="1">
        <v>9</v>
      </c>
    </row>
    <row r="12" spans="1:13" ht="19.5" customHeight="1">
      <c r="A12" s="19">
        <v>8</v>
      </c>
      <c r="B12" s="36" t="s">
        <v>35</v>
      </c>
      <c r="C12" s="36"/>
      <c r="D12" s="20">
        <v>44</v>
      </c>
      <c r="E12" s="21">
        <v>38</v>
      </c>
      <c r="F12" s="22">
        <f t="shared" si="0"/>
        <v>82</v>
      </c>
      <c r="G12" s="23">
        <v>45</v>
      </c>
      <c r="H12" s="22">
        <f t="shared" si="1"/>
        <v>127</v>
      </c>
      <c r="I12" s="24">
        <v>83</v>
      </c>
      <c r="J12" s="11"/>
      <c r="K12" s="26">
        <v>6</v>
      </c>
      <c r="L12" s="26">
        <v>1</v>
      </c>
      <c r="M12" s="1">
        <v>10</v>
      </c>
    </row>
    <row r="13" spans="1:13" ht="19.5" customHeight="1">
      <c r="A13" s="19">
        <v>9</v>
      </c>
      <c r="B13" s="36" t="s">
        <v>31</v>
      </c>
      <c r="C13" s="36"/>
      <c r="D13" s="20">
        <v>40</v>
      </c>
      <c r="E13" s="21">
        <v>42</v>
      </c>
      <c r="F13" s="22">
        <f t="shared" si="0"/>
        <v>82</v>
      </c>
      <c r="G13" s="23">
        <v>45</v>
      </c>
      <c r="H13" s="22">
        <f t="shared" si="1"/>
        <v>127</v>
      </c>
      <c r="I13" s="24">
        <v>81</v>
      </c>
      <c r="J13" s="11"/>
      <c r="K13" s="26">
        <v>6</v>
      </c>
      <c r="L13" s="26">
        <v>1</v>
      </c>
      <c r="M13" s="1">
        <v>11</v>
      </c>
    </row>
    <row r="14" spans="1:12" ht="19.5" customHeight="1">
      <c r="A14" s="19">
        <v>10</v>
      </c>
      <c r="B14" s="36" t="s">
        <v>51</v>
      </c>
      <c r="C14" s="36"/>
      <c r="D14" s="20">
        <v>44</v>
      </c>
      <c r="E14" s="21">
        <v>42</v>
      </c>
      <c r="F14" s="22">
        <f t="shared" si="0"/>
        <v>86</v>
      </c>
      <c r="G14" s="23">
        <v>42</v>
      </c>
      <c r="H14" s="22">
        <f t="shared" si="1"/>
        <v>128</v>
      </c>
      <c r="I14" s="24">
        <v>79</v>
      </c>
      <c r="J14" s="11"/>
      <c r="K14" s="26">
        <v>6</v>
      </c>
      <c r="L14" s="26">
        <v>1</v>
      </c>
    </row>
    <row r="15" spans="1:12" ht="19.5" customHeight="1">
      <c r="A15" s="19">
        <v>11</v>
      </c>
      <c r="B15" s="36" t="s">
        <v>39</v>
      </c>
      <c r="C15" s="36"/>
      <c r="D15" s="20">
        <v>43</v>
      </c>
      <c r="E15" s="21">
        <v>41</v>
      </c>
      <c r="F15" s="22">
        <f t="shared" si="0"/>
        <v>84</v>
      </c>
      <c r="G15" s="23">
        <v>45</v>
      </c>
      <c r="H15" s="22">
        <f t="shared" si="1"/>
        <v>129</v>
      </c>
      <c r="I15" s="24">
        <v>77</v>
      </c>
      <c r="J15" s="11"/>
      <c r="K15" s="26">
        <v>6</v>
      </c>
      <c r="L15" s="26">
        <v>1</v>
      </c>
    </row>
    <row r="16" spans="1:12" ht="19.5" customHeight="1">
      <c r="A16" s="19">
        <v>12</v>
      </c>
      <c r="B16" s="36" t="s">
        <v>48</v>
      </c>
      <c r="C16" s="36"/>
      <c r="D16" s="20">
        <v>43</v>
      </c>
      <c r="E16" s="21">
        <v>46</v>
      </c>
      <c r="F16" s="22">
        <f t="shared" si="0"/>
        <v>89</v>
      </c>
      <c r="G16" s="23">
        <v>43</v>
      </c>
      <c r="H16" s="22">
        <f t="shared" si="1"/>
        <v>132</v>
      </c>
      <c r="I16" s="24">
        <v>75</v>
      </c>
      <c r="J16" s="6"/>
      <c r="K16" s="26">
        <v>6</v>
      </c>
      <c r="L16" s="26">
        <v>1</v>
      </c>
    </row>
    <row r="17" spans="1:12" ht="19.5" customHeight="1">
      <c r="A17" s="19">
        <v>13</v>
      </c>
      <c r="B17" s="36" t="s">
        <v>60</v>
      </c>
      <c r="C17" s="36"/>
      <c r="D17" s="20">
        <v>43</v>
      </c>
      <c r="E17" s="21">
        <v>46</v>
      </c>
      <c r="F17" s="22">
        <f t="shared" si="0"/>
        <v>89</v>
      </c>
      <c r="G17" s="23">
        <v>43</v>
      </c>
      <c r="H17" s="22">
        <f t="shared" si="1"/>
        <v>132</v>
      </c>
      <c r="I17" s="24">
        <v>73</v>
      </c>
      <c r="J17" s="11"/>
      <c r="K17" s="26">
        <v>6</v>
      </c>
      <c r="L17" s="26">
        <v>1</v>
      </c>
    </row>
    <row r="18" spans="1:12" ht="19.5" customHeight="1">
      <c r="A18" s="19">
        <v>14</v>
      </c>
      <c r="B18" s="36" t="s">
        <v>36</v>
      </c>
      <c r="C18" s="36"/>
      <c r="D18" s="20">
        <v>46</v>
      </c>
      <c r="E18" s="21">
        <v>50</v>
      </c>
      <c r="F18" s="22">
        <f t="shared" si="0"/>
        <v>96</v>
      </c>
      <c r="G18" s="23">
        <v>43</v>
      </c>
      <c r="H18" s="22">
        <f t="shared" si="1"/>
        <v>139</v>
      </c>
      <c r="I18" s="24">
        <v>71</v>
      </c>
      <c r="J18" s="11"/>
      <c r="K18" s="26">
        <v>6</v>
      </c>
      <c r="L18" s="26">
        <v>1</v>
      </c>
    </row>
    <row r="19" spans="1:12" ht="19.5" customHeight="1">
      <c r="A19" s="19">
        <v>15</v>
      </c>
      <c r="B19" s="36" t="s">
        <v>59</v>
      </c>
      <c r="C19" s="36"/>
      <c r="D19" s="20">
        <v>46</v>
      </c>
      <c r="E19" s="21">
        <v>49</v>
      </c>
      <c r="F19" s="22">
        <f t="shared" si="0"/>
        <v>95</v>
      </c>
      <c r="G19" s="23">
        <v>45</v>
      </c>
      <c r="H19" s="22">
        <f t="shared" si="1"/>
        <v>140</v>
      </c>
      <c r="I19" s="24">
        <v>69</v>
      </c>
      <c r="J19" s="11"/>
      <c r="K19" s="26">
        <v>6</v>
      </c>
      <c r="L19" s="26"/>
    </row>
    <row r="20" spans="1:12" ht="19.5" customHeight="1">
      <c r="A20" s="19">
        <v>16</v>
      </c>
      <c r="B20" s="36" t="s">
        <v>54</v>
      </c>
      <c r="C20" s="36"/>
      <c r="D20" s="20">
        <v>45</v>
      </c>
      <c r="E20" s="21">
        <v>49</v>
      </c>
      <c r="F20" s="22">
        <f t="shared" si="0"/>
        <v>94</v>
      </c>
      <c r="G20" s="23">
        <v>47</v>
      </c>
      <c r="H20" s="22">
        <f t="shared" si="1"/>
        <v>141</v>
      </c>
      <c r="I20" s="24">
        <v>67</v>
      </c>
      <c r="J20" s="11"/>
      <c r="K20" s="26">
        <v>6</v>
      </c>
      <c r="L20" s="26">
        <v>1</v>
      </c>
    </row>
    <row r="21" spans="1:12" ht="19.5" customHeight="1">
      <c r="A21" s="19">
        <v>17</v>
      </c>
      <c r="B21" s="36" t="s">
        <v>40</v>
      </c>
      <c r="C21" s="36"/>
      <c r="D21" s="20">
        <v>48</v>
      </c>
      <c r="E21" s="21">
        <v>47</v>
      </c>
      <c r="F21" s="22">
        <f t="shared" si="0"/>
        <v>95</v>
      </c>
      <c r="G21" s="23">
        <v>49</v>
      </c>
      <c r="H21" s="22">
        <f t="shared" si="1"/>
        <v>144</v>
      </c>
      <c r="I21" s="24">
        <v>65</v>
      </c>
      <c r="J21" s="11"/>
      <c r="K21" s="26">
        <v>6</v>
      </c>
      <c r="L21" s="26">
        <v>1</v>
      </c>
    </row>
    <row r="22" spans="1:12" ht="19.5" customHeight="1">
      <c r="A22" s="19">
        <v>18</v>
      </c>
      <c r="B22" s="36" t="s">
        <v>57</v>
      </c>
      <c r="C22" s="36"/>
      <c r="D22" s="20">
        <v>48</v>
      </c>
      <c r="E22" s="21">
        <v>48</v>
      </c>
      <c r="F22" s="22">
        <f t="shared" si="0"/>
        <v>96</v>
      </c>
      <c r="G22" s="23">
        <v>48</v>
      </c>
      <c r="H22" s="22">
        <f t="shared" si="1"/>
        <v>144</v>
      </c>
      <c r="I22" s="24">
        <v>63</v>
      </c>
      <c r="J22" s="11"/>
      <c r="K22" s="26">
        <v>6</v>
      </c>
      <c r="L22" s="26">
        <v>1</v>
      </c>
    </row>
    <row r="23" spans="1:12" ht="19.5" customHeight="1">
      <c r="A23" s="19">
        <v>19</v>
      </c>
      <c r="B23" s="36" t="s">
        <v>41</v>
      </c>
      <c r="C23" s="36"/>
      <c r="D23" s="20">
        <v>48</v>
      </c>
      <c r="E23" s="21">
        <v>51</v>
      </c>
      <c r="F23" s="22">
        <f t="shared" si="0"/>
        <v>99</v>
      </c>
      <c r="G23" s="23">
        <v>50</v>
      </c>
      <c r="H23" s="22">
        <f t="shared" si="1"/>
        <v>149</v>
      </c>
      <c r="I23" s="24">
        <v>61</v>
      </c>
      <c r="J23" s="11"/>
      <c r="K23" s="26">
        <v>6</v>
      </c>
      <c r="L23" s="26">
        <v>1</v>
      </c>
    </row>
    <row r="24" spans="1:12" ht="19.5" customHeight="1">
      <c r="A24" s="19">
        <v>20</v>
      </c>
      <c r="B24" s="36" t="s">
        <v>53</v>
      </c>
      <c r="C24" s="36"/>
      <c r="D24" s="20">
        <v>49</v>
      </c>
      <c r="E24" s="21">
        <v>50</v>
      </c>
      <c r="F24" s="22">
        <f t="shared" si="0"/>
        <v>99</v>
      </c>
      <c r="G24" s="23">
        <v>51</v>
      </c>
      <c r="H24" s="22">
        <f t="shared" si="1"/>
        <v>150</v>
      </c>
      <c r="I24" s="24">
        <v>59</v>
      </c>
      <c r="J24" s="11"/>
      <c r="K24" s="26">
        <v>6</v>
      </c>
      <c r="L24" s="26">
        <v>1</v>
      </c>
    </row>
    <row r="25" spans="1:12" ht="19.5" customHeight="1">
      <c r="A25" s="19">
        <v>21</v>
      </c>
      <c r="B25" s="36" t="s">
        <v>58</v>
      </c>
      <c r="C25" s="36"/>
      <c r="D25" s="20">
        <v>49</v>
      </c>
      <c r="E25" s="21">
        <v>48</v>
      </c>
      <c r="F25" s="22">
        <f t="shared" si="0"/>
        <v>97</v>
      </c>
      <c r="G25" s="23">
        <v>53</v>
      </c>
      <c r="H25" s="22">
        <f t="shared" si="1"/>
        <v>150</v>
      </c>
      <c r="I25" s="24">
        <v>57</v>
      </c>
      <c r="J25" s="6"/>
      <c r="K25" s="26">
        <v>6</v>
      </c>
      <c r="L25" s="26">
        <v>1</v>
      </c>
    </row>
    <row r="26" spans="1:12" ht="19.5" customHeight="1">
      <c r="A26" s="19">
        <v>22</v>
      </c>
      <c r="B26" s="36" t="s">
        <v>38</v>
      </c>
      <c r="C26" s="36"/>
      <c r="D26" s="20">
        <v>49</v>
      </c>
      <c r="E26" s="21">
        <v>51</v>
      </c>
      <c r="F26" s="22">
        <f t="shared" si="0"/>
        <v>100</v>
      </c>
      <c r="G26" s="23">
        <v>51</v>
      </c>
      <c r="H26" s="22">
        <f t="shared" si="1"/>
        <v>151</v>
      </c>
      <c r="I26" s="24">
        <v>55</v>
      </c>
      <c r="J26" s="11"/>
      <c r="K26" s="26">
        <v>6</v>
      </c>
      <c r="L26" s="26">
        <v>1</v>
      </c>
    </row>
    <row r="27" spans="1:12" ht="19.5" customHeight="1">
      <c r="A27" s="19">
        <v>23</v>
      </c>
      <c r="B27" s="36" t="s">
        <v>32</v>
      </c>
      <c r="C27" s="36"/>
      <c r="D27" s="20">
        <v>51</v>
      </c>
      <c r="E27" s="21">
        <v>50</v>
      </c>
      <c r="F27" s="22">
        <f t="shared" si="0"/>
        <v>101</v>
      </c>
      <c r="G27" s="23">
        <v>52</v>
      </c>
      <c r="H27" s="22">
        <f t="shared" si="1"/>
        <v>153</v>
      </c>
      <c r="I27" s="24">
        <v>53</v>
      </c>
      <c r="J27" s="11"/>
      <c r="K27" s="26">
        <v>6</v>
      </c>
      <c r="L27" s="26">
        <v>1</v>
      </c>
    </row>
    <row r="28" spans="1:12" ht="19.5" customHeight="1">
      <c r="A28" s="19">
        <v>24</v>
      </c>
      <c r="B28" s="36" t="s">
        <v>47</v>
      </c>
      <c r="C28" s="36"/>
      <c r="D28" s="20">
        <v>52</v>
      </c>
      <c r="E28" s="21">
        <v>50</v>
      </c>
      <c r="F28" s="22">
        <f t="shared" si="0"/>
        <v>102</v>
      </c>
      <c r="G28" s="23">
        <v>56</v>
      </c>
      <c r="H28" s="22">
        <f t="shared" si="1"/>
        <v>158</v>
      </c>
      <c r="I28" s="24">
        <v>51</v>
      </c>
      <c r="J28" s="11"/>
      <c r="K28" s="26">
        <v>6</v>
      </c>
      <c r="L28" s="26">
        <v>1</v>
      </c>
    </row>
    <row r="29" spans="1:13" ht="19.5" customHeight="1">
      <c r="A29" s="19">
        <v>25</v>
      </c>
      <c r="B29" s="36" t="s">
        <v>46</v>
      </c>
      <c r="C29" s="36"/>
      <c r="D29" s="20">
        <v>58</v>
      </c>
      <c r="E29" s="21">
        <v>53</v>
      </c>
      <c r="F29" s="22">
        <f t="shared" si="0"/>
        <v>111</v>
      </c>
      <c r="G29" s="23">
        <v>51</v>
      </c>
      <c r="H29" s="22">
        <f t="shared" si="1"/>
        <v>162</v>
      </c>
      <c r="I29" s="24">
        <v>49</v>
      </c>
      <c r="J29" s="11"/>
      <c r="K29" s="26">
        <v>6</v>
      </c>
      <c r="L29" s="26">
        <v>1</v>
      </c>
      <c r="M29" s="1">
        <v>4</v>
      </c>
    </row>
    <row r="30" spans="1:13" ht="19.5" customHeight="1">
      <c r="A30" s="19">
        <v>26</v>
      </c>
      <c r="B30" s="36" t="s">
        <v>34</v>
      </c>
      <c r="C30" s="36"/>
      <c r="D30" s="20">
        <v>57</v>
      </c>
      <c r="E30" s="21">
        <v>53</v>
      </c>
      <c r="F30" s="22">
        <f t="shared" si="0"/>
        <v>110</v>
      </c>
      <c r="G30" s="23">
        <v>52</v>
      </c>
      <c r="H30" s="22">
        <f t="shared" si="1"/>
        <v>162</v>
      </c>
      <c r="I30" s="24">
        <v>47</v>
      </c>
      <c r="J30" s="11"/>
      <c r="K30" s="26">
        <v>6</v>
      </c>
      <c r="L30" s="26">
        <v>1</v>
      </c>
      <c r="M30" s="1">
        <v>5</v>
      </c>
    </row>
    <row r="31" spans="1:12" ht="19.5" customHeight="1">
      <c r="A31" s="19">
        <v>27</v>
      </c>
      <c r="B31" s="36" t="s">
        <v>52</v>
      </c>
      <c r="C31" s="36"/>
      <c r="D31" s="20">
        <v>57</v>
      </c>
      <c r="E31" s="21">
        <v>53</v>
      </c>
      <c r="F31" s="22">
        <f t="shared" si="0"/>
        <v>110</v>
      </c>
      <c r="G31" s="23">
        <v>55</v>
      </c>
      <c r="H31" s="22">
        <f t="shared" si="1"/>
        <v>165</v>
      </c>
      <c r="I31" s="24">
        <v>45</v>
      </c>
      <c r="J31" s="11"/>
      <c r="K31" s="26">
        <v>6</v>
      </c>
      <c r="L31" s="26"/>
    </row>
    <row r="32" spans="1:12" ht="19.5" customHeight="1">
      <c r="A32" s="19">
        <v>28</v>
      </c>
      <c r="B32" s="36" t="s">
        <v>55</v>
      </c>
      <c r="C32" s="36"/>
      <c r="D32" s="20">
        <v>55</v>
      </c>
      <c r="E32" s="21">
        <v>59</v>
      </c>
      <c r="F32" s="22">
        <f t="shared" si="0"/>
        <v>114</v>
      </c>
      <c r="G32" s="23">
        <v>54</v>
      </c>
      <c r="H32" s="22">
        <f t="shared" si="1"/>
        <v>168</v>
      </c>
      <c r="I32" s="24">
        <v>43</v>
      </c>
      <c r="J32" s="11"/>
      <c r="K32" s="26">
        <v>6</v>
      </c>
      <c r="L32" s="26">
        <v>1</v>
      </c>
    </row>
    <row r="33" spans="1:12" ht="19.5" customHeight="1">
      <c r="A33" s="19">
        <v>29</v>
      </c>
      <c r="B33" s="36" t="s">
        <v>45</v>
      </c>
      <c r="C33" s="36"/>
      <c r="D33" s="20">
        <v>61</v>
      </c>
      <c r="E33" s="21">
        <v>65</v>
      </c>
      <c r="F33" s="22">
        <f t="shared" si="0"/>
        <v>126</v>
      </c>
      <c r="G33" s="23">
        <v>59</v>
      </c>
      <c r="H33" s="22">
        <f t="shared" si="1"/>
        <v>185</v>
      </c>
      <c r="I33" s="24">
        <v>41</v>
      </c>
      <c r="J33" s="11"/>
      <c r="K33" s="26">
        <v>6</v>
      </c>
      <c r="L33" s="26">
        <v>1</v>
      </c>
    </row>
    <row r="34" spans="1:12" ht="19.5" customHeight="1">
      <c r="A34" s="19">
        <v>30</v>
      </c>
      <c r="B34" s="36" t="s">
        <v>49</v>
      </c>
      <c r="C34" s="36"/>
      <c r="D34" s="20">
        <v>47</v>
      </c>
      <c r="E34" s="21">
        <v>46</v>
      </c>
      <c r="F34" s="22">
        <f t="shared" si="0"/>
        <v>93</v>
      </c>
      <c r="G34" s="23">
        <v>999</v>
      </c>
      <c r="H34" s="22">
        <f t="shared" si="1"/>
        <v>1092</v>
      </c>
      <c r="I34" s="24">
        <v>39</v>
      </c>
      <c r="J34" s="11"/>
      <c r="K34" s="26">
        <v>6</v>
      </c>
      <c r="L34" s="26">
        <v>1</v>
      </c>
    </row>
    <row r="35" spans="1:12" ht="19.5" customHeight="1">
      <c r="A35" s="19">
        <v>31</v>
      </c>
      <c r="B35" s="36" t="s">
        <v>73</v>
      </c>
      <c r="C35" s="36"/>
      <c r="D35" s="20"/>
      <c r="E35" s="21"/>
      <c r="F35" s="22">
        <f aca="true" t="shared" si="2" ref="F35:F69">SUM(D35:E35)</f>
        <v>0</v>
      </c>
      <c r="G35" s="23"/>
      <c r="H35" s="22">
        <f aca="true" t="shared" si="3" ref="H35:H69">SUM(F35:G35)</f>
        <v>0</v>
      </c>
      <c r="I35" s="24"/>
      <c r="J35" s="11"/>
      <c r="K35" s="26"/>
      <c r="L35" s="26"/>
    </row>
    <row r="36" spans="1:12" ht="19.5" customHeight="1">
      <c r="A36" s="19">
        <v>32</v>
      </c>
      <c r="B36" s="36" t="s">
        <v>72</v>
      </c>
      <c r="C36" s="36"/>
      <c r="D36" s="20"/>
      <c r="E36" s="21"/>
      <c r="F36" s="22">
        <f t="shared" si="2"/>
        <v>0</v>
      </c>
      <c r="G36" s="23"/>
      <c r="H36" s="22">
        <f t="shared" si="3"/>
        <v>0</v>
      </c>
      <c r="I36" s="24"/>
      <c r="J36" s="6"/>
      <c r="K36" s="26"/>
      <c r="L36" s="26"/>
    </row>
    <row r="37" spans="1:12" ht="19.5" customHeight="1">
      <c r="A37" s="19">
        <v>33</v>
      </c>
      <c r="B37" s="36" t="s">
        <v>69</v>
      </c>
      <c r="C37" s="36"/>
      <c r="D37" s="20"/>
      <c r="E37" s="21"/>
      <c r="F37" s="22">
        <f t="shared" si="2"/>
        <v>0</v>
      </c>
      <c r="G37" s="23"/>
      <c r="H37" s="22">
        <f t="shared" si="3"/>
        <v>0</v>
      </c>
      <c r="I37" s="24"/>
      <c r="J37" s="11"/>
      <c r="K37" s="26"/>
      <c r="L37" s="26"/>
    </row>
    <row r="38" spans="1:12" ht="19.5" customHeight="1">
      <c r="A38" s="19">
        <v>34</v>
      </c>
      <c r="B38" s="36" t="s">
        <v>70</v>
      </c>
      <c r="C38" s="36"/>
      <c r="D38" s="20"/>
      <c r="E38" s="21"/>
      <c r="F38" s="22">
        <f t="shared" si="2"/>
        <v>0</v>
      </c>
      <c r="G38" s="23"/>
      <c r="H38" s="22">
        <f t="shared" si="3"/>
        <v>0</v>
      </c>
      <c r="I38" s="24"/>
      <c r="J38" s="11"/>
      <c r="K38" s="26"/>
      <c r="L38" s="26"/>
    </row>
    <row r="39" spans="1:12" ht="19.5" customHeight="1">
      <c r="A39" s="19">
        <v>35</v>
      </c>
      <c r="B39" s="36" t="s">
        <v>74</v>
      </c>
      <c r="C39" s="36"/>
      <c r="D39" s="20"/>
      <c r="E39" s="21"/>
      <c r="F39" s="22">
        <f t="shared" si="2"/>
        <v>0</v>
      </c>
      <c r="G39" s="23"/>
      <c r="H39" s="22">
        <f t="shared" si="3"/>
        <v>0</v>
      </c>
      <c r="I39" s="24"/>
      <c r="J39" s="11"/>
      <c r="K39" s="26"/>
      <c r="L39" s="26"/>
    </row>
    <row r="40" spans="1:12" ht="19.5" customHeight="1">
      <c r="A40" s="19">
        <v>36</v>
      </c>
      <c r="B40" s="36" t="s">
        <v>75</v>
      </c>
      <c r="C40" s="36"/>
      <c r="D40" s="20"/>
      <c r="E40" s="21"/>
      <c r="F40" s="22">
        <f t="shared" si="2"/>
        <v>0</v>
      </c>
      <c r="G40" s="23"/>
      <c r="H40" s="22">
        <f t="shared" si="3"/>
        <v>0</v>
      </c>
      <c r="I40" s="24"/>
      <c r="J40" s="11"/>
      <c r="K40" s="26"/>
      <c r="L40" s="26"/>
    </row>
    <row r="41" spans="1:12" ht="19.5" customHeight="1">
      <c r="A41" s="19">
        <v>37</v>
      </c>
      <c r="B41" s="36" t="s">
        <v>71</v>
      </c>
      <c r="C41" s="36"/>
      <c r="D41" s="20"/>
      <c r="E41" s="21"/>
      <c r="F41" s="22">
        <f t="shared" si="2"/>
        <v>0</v>
      </c>
      <c r="G41" s="23"/>
      <c r="H41" s="22">
        <f t="shared" si="3"/>
        <v>0</v>
      </c>
      <c r="I41" s="24"/>
      <c r="J41" s="11"/>
      <c r="K41" s="26"/>
      <c r="L41" s="26"/>
    </row>
    <row r="42" spans="1:12" ht="19.5" customHeight="1">
      <c r="A42" s="19">
        <v>38</v>
      </c>
      <c r="B42" s="36" t="s">
        <v>80</v>
      </c>
      <c r="C42" s="36"/>
      <c r="D42" s="20"/>
      <c r="E42" s="21"/>
      <c r="F42" s="22">
        <f t="shared" si="2"/>
        <v>0</v>
      </c>
      <c r="G42" s="23"/>
      <c r="H42" s="22">
        <f t="shared" si="3"/>
        <v>0</v>
      </c>
      <c r="I42" s="24"/>
      <c r="J42" s="11"/>
      <c r="K42" s="26"/>
      <c r="L42" s="26"/>
    </row>
    <row r="43" spans="1:12" ht="19.5" customHeight="1">
      <c r="A43" s="19">
        <v>39</v>
      </c>
      <c r="B43" s="36" t="s">
        <v>82</v>
      </c>
      <c r="C43" s="36"/>
      <c r="D43" s="20"/>
      <c r="E43" s="21"/>
      <c r="F43" s="22">
        <f t="shared" si="2"/>
        <v>0</v>
      </c>
      <c r="G43" s="23"/>
      <c r="H43" s="22">
        <f t="shared" si="3"/>
        <v>0</v>
      </c>
      <c r="I43" s="24"/>
      <c r="J43" s="11"/>
      <c r="K43" s="26"/>
      <c r="L43" s="26"/>
    </row>
    <row r="44" spans="1:12" ht="19.5" customHeight="1">
      <c r="A44" s="19">
        <v>40</v>
      </c>
      <c r="B44" s="36" t="s">
        <v>83</v>
      </c>
      <c r="C44" s="36"/>
      <c r="D44" s="20"/>
      <c r="E44" s="21"/>
      <c r="F44" s="22">
        <f t="shared" si="2"/>
        <v>0</v>
      </c>
      <c r="G44" s="23"/>
      <c r="H44" s="22">
        <f t="shared" si="3"/>
        <v>0</v>
      </c>
      <c r="I44" s="24"/>
      <c r="J44" s="11"/>
      <c r="K44" s="26"/>
      <c r="L44" s="26"/>
    </row>
    <row r="45" spans="1:12" ht="19.5" customHeight="1">
      <c r="A45" s="19">
        <v>41</v>
      </c>
      <c r="B45" s="36" t="s">
        <v>84</v>
      </c>
      <c r="C45" s="36"/>
      <c r="D45" s="20"/>
      <c r="E45" s="21"/>
      <c r="F45" s="22">
        <f t="shared" si="2"/>
        <v>0</v>
      </c>
      <c r="G45" s="23"/>
      <c r="H45" s="22">
        <f t="shared" si="3"/>
        <v>0</v>
      </c>
      <c r="I45" s="24"/>
      <c r="J45" s="11"/>
      <c r="K45" s="26"/>
      <c r="L45" s="26"/>
    </row>
    <row r="46" spans="1:12" ht="19.5" customHeight="1">
      <c r="A46" s="19">
        <v>42</v>
      </c>
      <c r="B46" s="36" t="s">
        <v>86</v>
      </c>
      <c r="C46" s="36"/>
      <c r="D46" s="20"/>
      <c r="E46" s="21"/>
      <c r="F46" s="22">
        <f t="shared" si="2"/>
        <v>0</v>
      </c>
      <c r="G46" s="23"/>
      <c r="H46" s="22">
        <f t="shared" si="3"/>
        <v>0</v>
      </c>
      <c r="I46" s="24"/>
      <c r="J46" s="11"/>
      <c r="K46" s="26"/>
      <c r="L46" s="26"/>
    </row>
    <row r="47" spans="1:12" ht="19.5" customHeight="1">
      <c r="A47" s="19">
        <v>43</v>
      </c>
      <c r="B47" s="36" t="s">
        <v>81</v>
      </c>
      <c r="C47" s="36"/>
      <c r="D47" s="20"/>
      <c r="E47" s="21"/>
      <c r="F47" s="22">
        <f t="shared" si="2"/>
        <v>0</v>
      </c>
      <c r="G47" s="23"/>
      <c r="H47" s="22">
        <f t="shared" si="3"/>
        <v>0</v>
      </c>
      <c r="I47" s="24"/>
      <c r="J47" s="11"/>
      <c r="K47" s="26"/>
      <c r="L47" s="26"/>
    </row>
    <row r="48" spans="1:12" ht="19.5" customHeight="1">
      <c r="A48" s="19">
        <v>44</v>
      </c>
      <c r="B48" s="36" t="s">
        <v>85</v>
      </c>
      <c r="C48" s="36"/>
      <c r="D48" s="20"/>
      <c r="E48" s="21"/>
      <c r="F48" s="22">
        <f t="shared" si="2"/>
        <v>0</v>
      </c>
      <c r="G48" s="23"/>
      <c r="H48" s="22">
        <f t="shared" si="3"/>
        <v>0</v>
      </c>
      <c r="I48" s="24"/>
      <c r="J48" s="11"/>
      <c r="K48" s="26"/>
      <c r="L48" s="26"/>
    </row>
    <row r="49" spans="1:12" ht="19.5" customHeight="1">
      <c r="A49" s="19">
        <v>45</v>
      </c>
      <c r="B49" s="36" t="s">
        <v>78</v>
      </c>
      <c r="C49" s="36"/>
      <c r="D49" s="20"/>
      <c r="E49" s="21"/>
      <c r="F49" s="22">
        <f t="shared" si="2"/>
        <v>0</v>
      </c>
      <c r="G49" s="23"/>
      <c r="H49" s="22">
        <f t="shared" si="3"/>
        <v>0</v>
      </c>
      <c r="I49" s="24"/>
      <c r="J49" s="11"/>
      <c r="K49" s="26"/>
      <c r="L49" s="26"/>
    </row>
    <row r="50" spans="1:12" ht="19.5" customHeight="1">
      <c r="A50" s="19">
        <v>46</v>
      </c>
      <c r="B50" s="36" t="s">
        <v>79</v>
      </c>
      <c r="C50" s="36"/>
      <c r="D50" s="20"/>
      <c r="E50" s="21"/>
      <c r="F50" s="22">
        <f t="shared" si="2"/>
        <v>0</v>
      </c>
      <c r="G50" s="23"/>
      <c r="H50" s="22">
        <f t="shared" si="3"/>
        <v>0</v>
      </c>
      <c r="I50" s="24"/>
      <c r="J50" s="11"/>
      <c r="K50" s="26"/>
      <c r="L50" s="26"/>
    </row>
    <row r="51" spans="1:12" ht="19.5" customHeight="1">
      <c r="A51" s="19">
        <v>47</v>
      </c>
      <c r="B51" s="36" t="s">
        <v>88</v>
      </c>
      <c r="C51" s="36"/>
      <c r="D51" s="20"/>
      <c r="E51" s="21"/>
      <c r="F51" s="22">
        <f t="shared" si="2"/>
        <v>0</v>
      </c>
      <c r="G51" s="23"/>
      <c r="H51" s="22">
        <f t="shared" si="3"/>
        <v>0</v>
      </c>
      <c r="I51" s="24"/>
      <c r="J51" s="11"/>
      <c r="K51" s="26"/>
      <c r="L51" s="26"/>
    </row>
    <row r="52" spans="1:12" ht="19.5" customHeight="1">
      <c r="A52" s="19">
        <v>48</v>
      </c>
      <c r="B52" s="36" t="s">
        <v>89</v>
      </c>
      <c r="C52" s="36"/>
      <c r="D52" s="20"/>
      <c r="E52" s="21"/>
      <c r="F52" s="22">
        <f t="shared" si="2"/>
        <v>0</v>
      </c>
      <c r="G52" s="23"/>
      <c r="H52" s="22">
        <f t="shared" si="3"/>
        <v>0</v>
      </c>
      <c r="I52" s="24"/>
      <c r="J52" s="11"/>
      <c r="K52" s="26"/>
      <c r="L52" s="26"/>
    </row>
    <row r="53" spans="1:12" ht="19.5" customHeight="1">
      <c r="A53" s="19">
        <v>49</v>
      </c>
      <c r="B53" s="36" t="s">
        <v>90</v>
      </c>
      <c r="C53" s="36"/>
      <c r="D53" s="20"/>
      <c r="E53" s="21"/>
      <c r="F53" s="22">
        <f t="shared" si="2"/>
        <v>0</v>
      </c>
      <c r="G53" s="23"/>
      <c r="H53" s="22">
        <f t="shared" si="3"/>
        <v>0</v>
      </c>
      <c r="I53" s="24"/>
      <c r="J53" s="11"/>
      <c r="K53" s="26"/>
      <c r="L53" s="26"/>
    </row>
    <row r="54" spans="1:12" ht="19.5" customHeight="1">
      <c r="A54" s="19">
        <v>50</v>
      </c>
      <c r="B54" s="36" t="s">
        <v>93</v>
      </c>
      <c r="C54" s="36"/>
      <c r="D54" s="20"/>
      <c r="E54" s="21"/>
      <c r="F54" s="22">
        <f t="shared" si="2"/>
        <v>0</v>
      </c>
      <c r="G54" s="23"/>
      <c r="H54" s="22">
        <f t="shared" si="3"/>
        <v>0</v>
      </c>
      <c r="I54" s="24"/>
      <c r="J54" s="11"/>
      <c r="K54" s="26"/>
      <c r="L54" s="26"/>
    </row>
    <row r="55" spans="1:12" ht="19.5" customHeight="1">
      <c r="A55" s="19">
        <v>51</v>
      </c>
      <c r="B55" s="36" t="s">
        <v>91</v>
      </c>
      <c r="C55" s="36"/>
      <c r="D55" s="20"/>
      <c r="E55" s="21"/>
      <c r="F55" s="22">
        <f t="shared" si="2"/>
        <v>0</v>
      </c>
      <c r="G55" s="23"/>
      <c r="H55" s="22">
        <f t="shared" si="3"/>
        <v>0</v>
      </c>
      <c r="I55" s="24"/>
      <c r="J55" s="11"/>
      <c r="K55" s="26"/>
      <c r="L55" s="26"/>
    </row>
    <row r="56" spans="1:12" ht="19.5" customHeight="1">
      <c r="A56" s="19">
        <v>52</v>
      </c>
      <c r="B56" s="36" t="s">
        <v>92</v>
      </c>
      <c r="C56" s="36"/>
      <c r="D56" s="20"/>
      <c r="E56" s="21"/>
      <c r="F56" s="22">
        <f t="shared" si="2"/>
        <v>0</v>
      </c>
      <c r="G56" s="23"/>
      <c r="H56" s="22">
        <f t="shared" si="3"/>
        <v>0</v>
      </c>
      <c r="I56" s="24"/>
      <c r="J56" s="11"/>
      <c r="K56" s="26"/>
      <c r="L56" s="26"/>
    </row>
    <row r="57" spans="1:12" ht="19.5" customHeight="1">
      <c r="A57" s="19">
        <v>53</v>
      </c>
      <c r="B57" s="36" t="s">
        <v>94</v>
      </c>
      <c r="C57" s="36"/>
      <c r="D57" s="20"/>
      <c r="E57" s="21"/>
      <c r="F57" s="22">
        <f t="shared" si="2"/>
        <v>0</v>
      </c>
      <c r="G57" s="23"/>
      <c r="H57" s="22">
        <f t="shared" si="3"/>
        <v>0</v>
      </c>
      <c r="I57" s="24"/>
      <c r="J57" s="11"/>
      <c r="K57" s="26"/>
      <c r="L57" s="26"/>
    </row>
    <row r="58" spans="1:12" ht="19.5" customHeight="1">
      <c r="A58" s="19">
        <v>54</v>
      </c>
      <c r="B58" s="36" t="s">
        <v>96</v>
      </c>
      <c r="C58" s="36"/>
      <c r="D58" s="20"/>
      <c r="E58" s="21"/>
      <c r="F58" s="22">
        <f t="shared" si="2"/>
        <v>0</v>
      </c>
      <c r="G58" s="23"/>
      <c r="H58" s="22">
        <f t="shared" si="3"/>
        <v>0</v>
      </c>
      <c r="I58" s="24"/>
      <c r="J58" s="11"/>
      <c r="K58" s="26"/>
      <c r="L58" s="26"/>
    </row>
    <row r="59" spans="1:12" ht="19.5" customHeight="1">
      <c r="A59" s="19">
        <v>55</v>
      </c>
      <c r="B59" s="36" t="s">
        <v>97</v>
      </c>
      <c r="C59" s="36"/>
      <c r="D59" s="20"/>
      <c r="E59" s="21"/>
      <c r="F59" s="22">
        <f t="shared" si="2"/>
        <v>0</v>
      </c>
      <c r="G59" s="23"/>
      <c r="H59" s="22">
        <f t="shared" si="3"/>
        <v>0</v>
      </c>
      <c r="I59" s="24"/>
      <c r="J59" s="11"/>
      <c r="K59" s="26"/>
      <c r="L59" s="26"/>
    </row>
    <row r="60" spans="1:12" ht="19.5" customHeight="1">
      <c r="A60" s="19">
        <v>56</v>
      </c>
      <c r="B60" s="36" t="s">
        <v>104</v>
      </c>
      <c r="C60" s="36"/>
      <c r="D60" s="20"/>
      <c r="E60" s="21"/>
      <c r="F60" s="22">
        <f t="shared" si="2"/>
        <v>0</v>
      </c>
      <c r="G60" s="23"/>
      <c r="H60" s="22">
        <f t="shared" si="3"/>
        <v>0</v>
      </c>
      <c r="I60" s="24"/>
      <c r="J60" s="11"/>
      <c r="K60" s="26"/>
      <c r="L60" s="26"/>
    </row>
    <row r="61" spans="1:12" ht="19.5" customHeight="1">
      <c r="A61" s="19">
        <v>57</v>
      </c>
      <c r="B61" s="36"/>
      <c r="C61" s="36"/>
      <c r="D61" s="20"/>
      <c r="E61" s="21"/>
      <c r="F61" s="22">
        <f t="shared" si="2"/>
        <v>0</v>
      </c>
      <c r="G61" s="23"/>
      <c r="H61" s="22">
        <f t="shared" si="3"/>
        <v>0</v>
      </c>
      <c r="I61" s="24"/>
      <c r="J61" s="11"/>
      <c r="K61" s="26"/>
      <c r="L61" s="26"/>
    </row>
    <row r="62" spans="1:12" ht="19.5" customHeight="1">
      <c r="A62" s="19">
        <v>58</v>
      </c>
      <c r="B62" s="36"/>
      <c r="C62" s="36"/>
      <c r="D62" s="20"/>
      <c r="E62" s="21"/>
      <c r="F62" s="22">
        <f t="shared" si="2"/>
        <v>0</v>
      </c>
      <c r="G62" s="23"/>
      <c r="H62" s="22">
        <f t="shared" si="3"/>
        <v>0</v>
      </c>
      <c r="I62" s="24"/>
      <c r="J62" s="11"/>
      <c r="K62" s="26"/>
      <c r="L62" s="26"/>
    </row>
    <row r="63" spans="1:12" ht="19.5" customHeight="1">
      <c r="A63" s="19">
        <v>59</v>
      </c>
      <c r="B63" s="36"/>
      <c r="C63" s="36"/>
      <c r="D63" s="20"/>
      <c r="E63" s="21"/>
      <c r="F63" s="22">
        <f t="shared" si="2"/>
        <v>0</v>
      </c>
      <c r="G63" s="23"/>
      <c r="H63" s="22">
        <f t="shared" si="3"/>
        <v>0</v>
      </c>
      <c r="I63" s="24"/>
      <c r="J63" s="11"/>
      <c r="K63" s="26"/>
      <c r="L63" s="26"/>
    </row>
    <row r="64" spans="1:12" ht="19.5" customHeight="1">
      <c r="A64" s="19">
        <v>60</v>
      </c>
      <c r="B64" s="36"/>
      <c r="C64" s="36"/>
      <c r="D64" s="20"/>
      <c r="E64" s="21"/>
      <c r="F64" s="22">
        <f t="shared" si="2"/>
        <v>0</v>
      </c>
      <c r="G64" s="23"/>
      <c r="H64" s="22">
        <f t="shared" si="3"/>
        <v>0</v>
      </c>
      <c r="I64" s="24"/>
      <c r="J64" s="11"/>
      <c r="K64" s="26"/>
      <c r="L64" s="26"/>
    </row>
    <row r="65" spans="1:12" ht="19.5" customHeight="1">
      <c r="A65" s="19">
        <v>61</v>
      </c>
      <c r="B65" s="36"/>
      <c r="C65" s="36"/>
      <c r="D65" s="20"/>
      <c r="E65" s="21"/>
      <c r="F65" s="22">
        <f t="shared" si="2"/>
        <v>0</v>
      </c>
      <c r="G65" s="23"/>
      <c r="H65" s="22">
        <f t="shared" si="3"/>
        <v>0</v>
      </c>
      <c r="I65" s="24"/>
      <c r="J65" s="11"/>
      <c r="K65" s="26"/>
      <c r="L65" s="26"/>
    </row>
    <row r="66" spans="1:12" ht="19.5" customHeight="1">
      <c r="A66" s="19">
        <v>62</v>
      </c>
      <c r="B66" s="36"/>
      <c r="C66" s="36"/>
      <c r="D66" s="20"/>
      <c r="E66" s="21"/>
      <c r="F66" s="22">
        <f t="shared" si="2"/>
        <v>0</v>
      </c>
      <c r="G66" s="23"/>
      <c r="H66" s="22">
        <f t="shared" si="3"/>
        <v>0</v>
      </c>
      <c r="I66" s="24"/>
      <c r="J66" s="11"/>
      <c r="K66" s="26"/>
      <c r="L66" s="26"/>
    </row>
    <row r="67" spans="1:12" ht="19.5" customHeight="1">
      <c r="A67" s="19">
        <v>63</v>
      </c>
      <c r="B67" s="36"/>
      <c r="C67" s="36"/>
      <c r="D67" s="20"/>
      <c r="E67" s="21"/>
      <c r="F67" s="22">
        <f t="shared" si="2"/>
        <v>0</v>
      </c>
      <c r="G67" s="23"/>
      <c r="H67" s="22">
        <f t="shared" si="3"/>
        <v>0</v>
      </c>
      <c r="I67" s="24"/>
      <c r="J67" s="11"/>
      <c r="K67" s="26"/>
      <c r="L67" s="26"/>
    </row>
    <row r="68" spans="1:12" ht="19.5" customHeight="1">
      <c r="A68" s="19">
        <v>64</v>
      </c>
      <c r="B68" s="36"/>
      <c r="C68" s="36"/>
      <c r="D68" s="20"/>
      <c r="E68" s="21"/>
      <c r="F68" s="22">
        <f t="shared" si="2"/>
        <v>0</v>
      </c>
      <c r="G68" s="23"/>
      <c r="H68" s="22">
        <f t="shared" si="3"/>
        <v>0</v>
      </c>
      <c r="I68" s="24"/>
      <c r="J68" s="11"/>
      <c r="K68" s="26"/>
      <c r="L68" s="26"/>
    </row>
    <row r="69" spans="1:12" ht="19.5" customHeight="1">
      <c r="A69" s="19">
        <v>65</v>
      </c>
      <c r="B69" s="36"/>
      <c r="C69" s="36"/>
      <c r="D69" s="20"/>
      <c r="E69" s="21"/>
      <c r="F69" s="22">
        <f t="shared" si="2"/>
        <v>0</v>
      </c>
      <c r="G69" s="23"/>
      <c r="H69" s="22">
        <f t="shared" si="3"/>
        <v>0</v>
      </c>
      <c r="I69" s="24"/>
      <c r="J69" s="11"/>
      <c r="K69" s="26"/>
      <c r="L69" s="26"/>
    </row>
    <row r="70" spans="1:12" ht="19.5" customHeight="1">
      <c r="A70" s="19">
        <v>66</v>
      </c>
      <c r="B70" s="36"/>
      <c r="C70" s="36"/>
      <c r="D70" s="20"/>
      <c r="E70" s="21"/>
      <c r="F70" s="22">
        <f aca="true" t="shared" si="4" ref="F70:F76">SUM(D70:E70)</f>
        <v>0</v>
      </c>
      <c r="G70" s="23"/>
      <c r="H70" s="22">
        <f aca="true" t="shared" si="5" ref="H70:H76">SUM(F70:G70)</f>
        <v>0</v>
      </c>
      <c r="I70" s="24"/>
      <c r="J70" s="11"/>
      <c r="K70" s="26"/>
      <c r="L70" s="26"/>
    </row>
    <row r="71" spans="1:12" ht="19.5" customHeight="1">
      <c r="A71" s="19">
        <v>67</v>
      </c>
      <c r="B71" s="36"/>
      <c r="C71" s="36"/>
      <c r="D71" s="20"/>
      <c r="E71" s="21"/>
      <c r="F71" s="22">
        <f t="shared" si="4"/>
        <v>0</v>
      </c>
      <c r="G71" s="23"/>
      <c r="H71" s="22">
        <f t="shared" si="5"/>
        <v>0</v>
      </c>
      <c r="I71" s="24"/>
      <c r="J71" s="11"/>
      <c r="K71" s="26"/>
      <c r="L71" s="26"/>
    </row>
    <row r="72" spans="1:12" ht="19.5" customHeight="1">
      <c r="A72" s="19">
        <v>68</v>
      </c>
      <c r="B72" s="36"/>
      <c r="C72" s="36"/>
      <c r="D72" s="20"/>
      <c r="E72" s="21"/>
      <c r="F72" s="22">
        <f t="shared" si="4"/>
        <v>0</v>
      </c>
      <c r="G72" s="23"/>
      <c r="H72" s="22">
        <f t="shared" si="5"/>
        <v>0</v>
      </c>
      <c r="I72" s="24"/>
      <c r="J72" s="11"/>
      <c r="K72" s="26"/>
      <c r="L72" s="26"/>
    </row>
    <row r="73" spans="1:12" ht="19.5" customHeight="1">
      <c r="A73" s="19">
        <v>69</v>
      </c>
      <c r="B73" s="36"/>
      <c r="C73" s="36"/>
      <c r="D73" s="20"/>
      <c r="E73" s="21"/>
      <c r="F73" s="22">
        <f t="shared" si="4"/>
        <v>0</v>
      </c>
      <c r="G73" s="23"/>
      <c r="H73" s="22">
        <f t="shared" si="5"/>
        <v>0</v>
      </c>
      <c r="I73" s="24"/>
      <c r="J73" s="11"/>
      <c r="K73" s="26"/>
      <c r="L73" s="26"/>
    </row>
    <row r="74" spans="1:12" ht="19.5" customHeight="1">
      <c r="A74" s="19">
        <v>70</v>
      </c>
      <c r="B74" s="36"/>
      <c r="C74" s="36"/>
      <c r="D74" s="20"/>
      <c r="E74" s="21"/>
      <c r="F74" s="22">
        <f t="shared" si="4"/>
        <v>0</v>
      </c>
      <c r="G74" s="23"/>
      <c r="H74" s="22">
        <f t="shared" si="5"/>
        <v>0</v>
      </c>
      <c r="I74" s="24"/>
      <c r="J74" s="11"/>
      <c r="K74" s="26"/>
      <c r="L74" s="26"/>
    </row>
    <row r="75" spans="1:12" ht="19.5" customHeight="1">
      <c r="A75" s="19">
        <v>71</v>
      </c>
      <c r="B75" s="36"/>
      <c r="C75" s="36"/>
      <c r="D75" s="20"/>
      <c r="E75" s="21"/>
      <c r="F75" s="22">
        <f t="shared" si="4"/>
        <v>0</v>
      </c>
      <c r="G75" s="23"/>
      <c r="H75" s="22">
        <f t="shared" si="5"/>
        <v>0</v>
      </c>
      <c r="I75" s="24"/>
      <c r="J75" s="11"/>
      <c r="K75" s="26"/>
      <c r="L75" s="26"/>
    </row>
    <row r="76" spans="1:12" ht="19.5" customHeight="1" thickBot="1">
      <c r="A76" s="19">
        <v>72</v>
      </c>
      <c r="B76" s="36"/>
      <c r="C76" s="36"/>
      <c r="D76" s="20"/>
      <c r="E76" s="21"/>
      <c r="F76" s="22">
        <f t="shared" si="4"/>
        <v>0</v>
      </c>
      <c r="G76" s="23"/>
      <c r="H76" s="22">
        <f t="shared" si="5"/>
        <v>0</v>
      </c>
      <c r="I76" s="24"/>
      <c r="J76" s="11"/>
      <c r="K76" s="39"/>
      <c r="L76" s="39"/>
    </row>
    <row r="77" spans="11:12" ht="17.25" thickBot="1">
      <c r="K77" s="41">
        <f>SUM(K5:K76)</f>
        <v>180</v>
      </c>
      <c r="L77" s="42">
        <f>SUM(L5:L76)</f>
        <v>28</v>
      </c>
    </row>
    <row r="78" spans="11:12" ht="16.5">
      <c r="K78" s="40"/>
      <c r="L78" s="40"/>
    </row>
  </sheetData>
  <sheetProtection selectLockedCells="1" selectUnlockedCells="1"/>
  <mergeCells count="2">
    <mergeCell ref="D1:E1"/>
    <mergeCell ref="F3:G3"/>
  </mergeCells>
  <conditionalFormatting sqref="K5:K76">
    <cfRule type="cellIs" priority="2" dxfId="15" operator="equal" stopIfTrue="1">
      <formula>5</formula>
    </cfRule>
    <cfRule type="cellIs" priority="3" dxfId="14" operator="notEqual" stopIfTrue="1">
      <formula>5</formula>
    </cfRule>
  </conditionalFormatting>
  <conditionalFormatting sqref="L5:L76">
    <cfRule type="cellIs" priority="4" dxfId="15" operator="equal" stopIfTrue="1">
      <formula>1</formula>
    </cfRule>
    <cfRule type="cellIs" priority="5" dxfId="14" operator="notEqual" stopIfTrue="1">
      <formula>1</formula>
    </cfRule>
  </conditionalFormatting>
  <conditionalFormatting sqref="K5:K76">
    <cfRule type="cellIs" priority="1" dxfId="13" operator="equal" stopIfTrue="1">
      <formula>6</formula>
    </cfRule>
  </conditionalFormatting>
  <printOptions/>
  <pageMargins left="0.7" right="0.7" top="0.5118055555555555" bottom="0.511805555555555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zoomScalePageLayoutView="0" workbookViewId="0" topLeftCell="A43">
      <selection activeCell="M17" sqref="M17"/>
    </sheetView>
  </sheetViews>
  <sheetFormatPr defaultColWidth="11.5546875" defaultRowHeight="16.5"/>
  <cols>
    <col min="1" max="1" width="4.3359375" style="0" customWidth="1"/>
    <col min="2" max="2" width="25.77734375" style="0" customWidth="1"/>
    <col min="3" max="3" width="1.2265625" style="0" customWidth="1"/>
    <col min="4" max="12" width="12.77734375" style="0" customWidth="1"/>
  </cols>
  <sheetData>
    <row r="1" spans="1:12" ht="23.25">
      <c r="A1" s="12"/>
      <c r="B1" s="124" t="s">
        <v>77</v>
      </c>
      <c r="C1" s="125"/>
      <c r="D1" s="125"/>
      <c r="E1" s="125"/>
      <c r="F1" s="125"/>
      <c r="G1" s="125"/>
      <c r="H1" s="125"/>
      <c r="I1" s="125"/>
      <c r="J1" s="125"/>
      <c r="K1" s="125"/>
      <c r="L1" s="12"/>
    </row>
    <row r="2" spans="1:12" ht="19.5" thickBot="1">
      <c r="A2" s="5"/>
      <c r="B2" s="5"/>
      <c r="C2" s="5"/>
      <c r="D2" s="13"/>
      <c r="E2" s="13"/>
      <c r="F2" s="5"/>
      <c r="G2" s="5"/>
      <c r="H2" s="5"/>
      <c r="I2" s="5"/>
      <c r="J2" s="5"/>
      <c r="K2" s="5"/>
      <c r="L2" s="5"/>
    </row>
    <row r="3" spans="1:12" ht="19.5" thickBot="1">
      <c r="A3" s="14"/>
      <c r="B3" s="35" t="s">
        <v>7</v>
      </c>
      <c r="C3" s="15"/>
      <c r="D3" s="31" t="s">
        <v>11</v>
      </c>
      <c r="E3" s="32" t="s">
        <v>8</v>
      </c>
      <c r="F3" s="32" t="s">
        <v>10</v>
      </c>
      <c r="G3" s="33" t="s">
        <v>17</v>
      </c>
      <c r="H3" s="32" t="s">
        <v>25</v>
      </c>
      <c r="I3" s="33" t="s">
        <v>18</v>
      </c>
      <c r="J3" s="32" t="s">
        <v>12</v>
      </c>
      <c r="K3" s="32" t="s">
        <v>9</v>
      </c>
      <c r="L3" s="34" t="s">
        <v>13</v>
      </c>
    </row>
    <row r="4" spans="1:14" ht="18.75">
      <c r="A4" s="28">
        <v>1</v>
      </c>
      <c r="B4" s="100" t="s">
        <v>54</v>
      </c>
      <c r="C4" s="5"/>
      <c r="D4" s="109">
        <f>VLOOKUP(B4,Brive!$B$5:$I$99,8,0)</f>
        <v>67</v>
      </c>
      <c r="E4" s="109">
        <f>VLOOKUP(B4,Tarnos!$B$6:$I$100,8,0)</f>
        <v>65</v>
      </c>
      <c r="F4" s="109">
        <f>VLOOKUP(B4,Lagorce!$B$5:$I$100,8,0)</f>
        <v>0</v>
      </c>
      <c r="G4" s="109">
        <f>VLOOKUP(B4,Courpiac!$B$5:$I$100,8,0)</f>
        <v>73</v>
      </c>
      <c r="H4" s="109">
        <f>VLOOKUP(B4,Brive2!$B$5:$I$100,8,0)</f>
        <v>77</v>
      </c>
      <c r="I4" s="109">
        <f>VLOOKUP(B4,Courpiac2!$B$5:$I$100,8,0)</f>
        <v>81</v>
      </c>
      <c r="J4" s="109">
        <f>VLOOKUP(B4,Tarnos2!$B$5:$I$100,8,0)</f>
        <v>77</v>
      </c>
      <c r="K4" s="109">
        <f>VLOOKUP(B4,Bergerac!$B$5:$I$100,8,0)</f>
        <v>75</v>
      </c>
      <c r="L4" s="30">
        <f aca="true" t="shared" si="0" ref="L4:L35">SUM(D4:K4)</f>
        <v>515</v>
      </c>
      <c r="N4" s="95" t="s">
        <v>100</v>
      </c>
    </row>
    <row r="5" spans="1:12" ht="18.75">
      <c r="A5" s="28">
        <v>2</v>
      </c>
      <c r="B5" s="100" t="s">
        <v>44</v>
      </c>
      <c r="C5" s="5"/>
      <c r="D5" s="110">
        <f>VLOOKUP(B5,Brive!$B$5:$I$99,8,0)</f>
        <v>89</v>
      </c>
      <c r="E5" s="109">
        <f>VLOOKUP(B5,Tarnos!$B$5:$I$100,8,0)</f>
        <v>91</v>
      </c>
      <c r="F5" s="109">
        <f>VLOOKUP(B5,Lagorce!$B$5:$I$100,8,0)</f>
        <v>0</v>
      </c>
      <c r="G5" s="109">
        <f>VLOOKUP(B5,Courpiac!$B$5:$I$100,8,0)</f>
        <v>0</v>
      </c>
      <c r="H5" s="109">
        <f>VLOOKUP(B5,Brive2!$B$5:$I$100,8,0)</f>
        <v>73</v>
      </c>
      <c r="I5" s="109">
        <f>VLOOKUP(B5,Courpiac2!$B$5:$I$100,8,0)</f>
        <v>73</v>
      </c>
      <c r="J5" s="109">
        <f>VLOOKUP(B5,Tarnos2!$B$5:$I$100,8,0)</f>
        <v>79</v>
      </c>
      <c r="K5" s="109">
        <f>VLOOKUP(B5,Bergerac!$B$5:$I$100,8,0)</f>
        <v>91</v>
      </c>
      <c r="L5" s="16">
        <f t="shared" si="0"/>
        <v>496</v>
      </c>
    </row>
    <row r="6" spans="1:14" ht="18.75">
      <c r="A6" s="28">
        <v>3</v>
      </c>
      <c r="B6" s="99" t="s">
        <v>38</v>
      </c>
      <c r="C6" s="5"/>
      <c r="D6" s="110">
        <f>VLOOKUP(B6,Brive!$B$5:$I$99,8,0)</f>
        <v>55</v>
      </c>
      <c r="E6" s="109">
        <f>VLOOKUP(B6,Tarnos!$B$6:$I$100,8,0)</f>
        <v>51</v>
      </c>
      <c r="F6" s="109">
        <f>VLOOKUP(B6,Lagorce!$B$5:$I$100,8,0)</f>
        <v>0</v>
      </c>
      <c r="G6" s="109">
        <f>VLOOKUP(B6,Courpiac!$B$5:$I$100,8,0)</f>
        <v>67</v>
      </c>
      <c r="H6" s="109">
        <f>VLOOKUP(B6,Brive2!$B$5:$I$100,8,0)</f>
        <v>0</v>
      </c>
      <c r="I6" s="109">
        <f>VLOOKUP(B6,Courpiac2!$B$5:$I$100,8,0)</f>
        <v>65</v>
      </c>
      <c r="J6" s="109">
        <f>VLOOKUP(B6,Tarnos2!$B$5:$I$100,8,0)</f>
        <v>65</v>
      </c>
      <c r="K6" s="109">
        <f>VLOOKUP(B6,Bergerac!$B$5:$I$100,8,0)</f>
        <v>51</v>
      </c>
      <c r="L6" s="16">
        <f t="shared" si="0"/>
        <v>354</v>
      </c>
      <c r="N6" s="96" t="s">
        <v>101</v>
      </c>
    </row>
    <row r="7" spans="1:12" ht="18.75">
      <c r="A7" s="28">
        <v>4</v>
      </c>
      <c r="B7" s="100" t="s">
        <v>53</v>
      </c>
      <c r="C7" s="5"/>
      <c r="D7" s="110">
        <f>VLOOKUP(B7,Brive!$B$5:$I$99,8,0)</f>
        <v>59</v>
      </c>
      <c r="E7" s="109">
        <f>VLOOKUP(B7,Tarnos!$B$6:$I$100,8,0)</f>
        <v>0</v>
      </c>
      <c r="F7" s="109">
        <f>VLOOKUP(B7,Lagorce!$B$5:$I$100,8,0)</f>
        <v>47</v>
      </c>
      <c r="G7" s="109">
        <f>VLOOKUP(B7,Courpiac!$B$5:$I$100,8,0)</f>
        <v>61</v>
      </c>
      <c r="H7" s="109">
        <f>VLOOKUP(B7,Brive2!$B$5:$I$100,8,0)</f>
        <v>69</v>
      </c>
      <c r="I7" s="109">
        <f>VLOOKUP(B7,Courpiac2!$B$5:$I$100,8,0)</f>
        <v>59</v>
      </c>
      <c r="J7" s="109">
        <f>VLOOKUP(B7,Tarnos2!$B$5:$I$100,8,0)</f>
        <v>0</v>
      </c>
      <c r="K7" s="109">
        <f>VLOOKUP(B7,Bergerac!$B$5:$I$100,8,0)</f>
        <v>49</v>
      </c>
      <c r="L7" s="16">
        <f t="shared" si="0"/>
        <v>344</v>
      </c>
    </row>
    <row r="8" spans="1:14" ht="18.75">
      <c r="A8" s="28">
        <v>5</v>
      </c>
      <c r="B8" s="101" t="s">
        <v>47</v>
      </c>
      <c r="C8" s="5"/>
      <c r="D8" s="110">
        <f>VLOOKUP(B8,Brive!$B$5:$I$99,8,0)</f>
        <v>51</v>
      </c>
      <c r="E8" s="109">
        <f>VLOOKUP(B8,Tarnos!$B$6:$I$100,8,0)</f>
        <v>0</v>
      </c>
      <c r="F8" s="109">
        <f>VLOOKUP(B8,Lagorce!$B$5:$I$100,8,0)</f>
        <v>45</v>
      </c>
      <c r="G8" s="109">
        <f>VLOOKUP(B8,Courpiac!$B$5:$I$100,8,0)</f>
        <v>55</v>
      </c>
      <c r="H8" s="109">
        <f>VLOOKUP(B8,Brive2!$B$5:$I$100,8,0)</f>
        <v>61</v>
      </c>
      <c r="I8" s="109">
        <f>VLOOKUP(B8,Courpiac2!$B$5:$I$100,8,0)</f>
        <v>39</v>
      </c>
      <c r="J8" s="109">
        <f>VLOOKUP(B8,Tarnos2!$B$5:$I$100,8,0)</f>
        <v>0</v>
      </c>
      <c r="K8" s="109">
        <f>VLOOKUP(B8,Bergerac!$B$5:$I$100,8,0)</f>
        <v>55</v>
      </c>
      <c r="L8" s="16">
        <f t="shared" si="0"/>
        <v>306</v>
      </c>
      <c r="N8" s="97" t="s">
        <v>102</v>
      </c>
    </row>
    <row r="9" spans="1:12" ht="18.75">
      <c r="A9" s="28">
        <v>6</v>
      </c>
      <c r="B9" s="106" t="s">
        <v>90</v>
      </c>
      <c r="C9" s="5"/>
      <c r="D9" s="110">
        <f>VLOOKUP(B9,Brive!$B$5:$I$99,8,0)</f>
        <v>0</v>
      </c>
      <c r="E9" s="109">
        <f>VLOOKUP(B9,Tarnos!$B$6:$I$100,8,0)</f>
        <v>0</v>
      </c>
      <c r="F9" s="109">
        <f>VLOOKUP(B9,Lagorce!$B$5:$I$100,8,0)</f>
        <v>0</v>
      </c>
      <c r="G9" s="109">
        <f>VLOOKUP(B9,Courpiac!$B$5:$I$100,8,0)</f>
        <v>0</v>
      </c>
      <c r="H9" s="109">
        <f>VLOOKUP(B9,Brive2!$B$5:$I$100,8,0)</f>
        <v>67</v>
      </c>
      <c r="I9" s="109">
        <f>VLOOKUP(B9,Courpiac2!$B$5:$I$100,8,0)</f>
        <v>49</v>
      </c>
      <c r="J9" s="109">
        <f>VLOOKUP(B9,Tarnos2!$B$5:$I$100,8,0)</f>
        <v>75</v>
      </c>
      <c r="K9" s="109">
        <f>VLOOKUP(B9,Bergerac!$B$5:$I$100,8,0)</f>
        <v>57</v>
      </c>
      <c r="L9" s="16">
        <f t="shared" si="0"/>
        <v>248</v>
      </c>
    </row>
    <row r="10" spans="1:14" ht="18.75">
      <c r="A10" s="28">
        <v>7</v>
      </c>
      <c r="B10" s="101" t="s">
        <v>48</v>
      </c>
      <c r="C10" s="5"/>
      <c r="D10" s="110">
        <f>VLOOKUP(B10,Brive!$B$5:$I$99,8,0)</f>
        <v>75</v>
      </c>
      <c r="E10" s="109">
        <f>VLOOKUP(B10,Tarnos!$B$6:$I$100,8,0)</f>
        <v>0</v>
      </c>
      <c r="F10" s="109">
        <f>VLOOKUP(B10,Lagorce!$B$5:$I$100,8,0)</f>
        <v>79</v>
      </c>
      <c r="G10" s="109">
        <f>VLOOKUP(B10,Courpiac!$B$5:$I$100,8,0)</f>
        <v>0</v>
      </c>
      <c r="H10" s="109">
        <f>VLOOKUP(B10,Brive2!$B$5:$I$100,8,0)</f>
        <v>81</v>
      </c>
      <c r="I10" s="109">
        <f>VLOOKUP(B10,Courpiac2!$B$5:$I$100,8,0)</f>
        <v>0</v>
      </c>
      <c r="J10" s="109">
        <f>VLOOKUP(B10,Tarnos2!$B$5:$I$100,8,0)</f>
        <v>0</v>
      </c>
      <c r="K10" s="109">
        <f>VLOOKUP(B10,Bergerac!$B$5:$I$100,8,0)</f>
        <v>0</v>
      </c>
      <c r="L10" s="16">
        <f t="shared" si="0"/>
        <v>235</v>
      </c>
      <c r="N10" s="98" t="s">
        <v>103</v>
      </c>
    </row>
    <row r="11" spans="1:12" ht="18.75">
      <c r="A11" s="28">
        <v>8</v>
      </c>
      <c r="B11" s="101" t="s">
        <v>55</v>
      </c>
      <c r="C11" s="5"/>
      <c r="D11" s="110">
        <f>VLOOKUP(B11,Brive!$B$5:$I$99,8,0)</f>
        <v>43</v>
      </c>
      <c r="E11" s="109">
        <f>VLOOKUP(B11,Tarnos!$B$6:$I$100,8,0)</f>
        <v>0</v>
      </c>
      <c r="F11" s="109">
        <f>VLOOKUP(B11,Lagorce!$B$5:$I$100,8,0)</f>
        <v>0</v>
      </c>
      <c r="G11" s="109">
        <f>VLOOKUP(B11,Courpiac!$B$5:$I$100,8,0)</f>
        <v>57</v>
      </c>
      <c r="H11" s="109">
        <f>VLOOKUP(B11,Brive2!$B$5:$I$100,8,0)</f>
        <v>59</v>
      </c>
      <c r="I11" s="109">
        <f>VLOOKUP(B11,Courpiac2!$B$5:$I$100,8,0)</f>
        <v>0</v>
      </c>
      <c r="J11" s="109">
        <f>VLOOKUP(B11,Tarnos2!$B$5:$I$100,8,0)</f>
        <v>63</v>
      </c>
      <c r="K11" s="109">
        <f>VLOOKUP(B11,Bergerac!$B$5:$I$100,8,0)</f>
        <v>0</v>
      </c>
      <c r="L11" s="16">
        <f t="shared" si="0"/>
        <v>222</v>
      </c>
    </row>
    <row r="12" spans="1:12" ht="18.75">
      <c r="A12" s="28">
        <v>9</v>
      </c>
      <c r="B12" s="101" t="s">
        <v>45</v>
      </c>
      <c r="C12" s="5"/>
      <c r="D12" s="110">
        <f>VLOOKUP(B12,Brive!$B$5:$I$99,8,0)</f>
        <v>41</v>
      </c>
      <c r="E12" s="110">
        <f>VLOOKUP(B12,Tarnos!$B$6:$I$100,8,0)</f>
        <v>47</v>
      </c>
      <c r="F12" s="109">
        <f>VLOOKUP(B12,Lagorce!$B$5:$I$100,8,0)</f>
        <v>31</v>
      </c>
      <c r="G12" s="109">
        <f>VLOOKUP(B12,Courpiac!$B$5:$I$100,8,0)</f>
        <v>0</v>
      </c>
      <c r="H12" s="109">
        <f>VLOOKUP(B12,Brive2!$B$5:$I$100,8,0)</f>
        <v>55</v>
      </c>
      <c r="I12" s="109">
        <f>VLOOKUP(B12,Courpiac2!$B$5:$I$100,8,0)</f>
        <v>31</v>
      </c>
      <c r="J12" s="109">
        <f>VLOOKUP(B12,Tarnos2!$B$5:$I$100,8,0)</f>
        <v>0</v>
      </c>
      <c r="K12" s="109">
        <f>VLOOKUP(B12,Bergerac!$B$5:$I$100,8,0)</f>
        <v>0</v>
      </c>
      <c r="L12" s="16">
        <f t="shared" si="0"/>
        <v>205</v>
      </c>
    </row>
    <row r="13" spans="1:12" ht="18.75">
      <c r="A13" s="28">
        <v>10</v>
      </c>
      <c r="B13" s="101" t="s">
        <v>49</v>
      </c>
      <c r="C13" s="4"/>
      <c r="D13" s="110">
        <f>VLOOKUP(B13,Brive!$B$5:$I$99,8,0)</f>
        <v>39</v>
      </c>
      <c r="E13" s="110">
        <f>VLOOKUP(B13,Tarnos!$B$6:$I$100,8,0)</f>
        <v>0</v>
      </c>
      <c r="F13" s="109">
        <f>VLOOKUP(B13,Lagorce!$B$5:$I$100,8,0)</f>
        <v>0</v>
      </c>
      <c r="G13" s="109">
        <f>VLOOKUP(B13,Courpiac!$B$5:$I$100,8,0)</f>
        <v>0</v>
      </c>
      <c r="H13" s="109">
        <f>VLOOKUP(B13,Brive2!$B$5:$I$100,8,0)</f>
        <v>71</v>
      </c>
      <c r="I13" s="109">
        <f>VLOOKUP(B13,Courpiac2!$B$5:$I$100,8,0)</f>
        <v>0</v>
      </c>
      <c r="J13" s="109">
        <f>VLOOKUP(B13,Tarnos2!$B$5:$I$100,8,0)</f>
        <v>0</v>
      </c>
      <c r="K13" s="109">
        <f>VLOOKUP(B13,Bergerac!$B$5:$I$100,8,0)</f>
        <v>0</v>
      </c>
      <c r="L13" s="16">
        <f t="shared" si="0"/>
        <v>110</v>
      </c>
    </row>
    <row r="14" spans="1:12" ht="18.75">
      <c r="A14" s="28">
        <v>11</v>
      </c>
      <c r="B14" s="101" t="s">
        <v>60</v>
      </c>
      <c r="C14" s="4"/>
      <c r="D14" s="110">
        <f>VLOOKUP(B14,Brive!$B$5:$I$99,8,0)</f>
        <v>73</v>
      </c>
      <c r="E14" s="110">
        <f>VLOOKUP(B14,Tarnos!$B$6:$I$100,8,0)</f>
        <v>0</v>
      </c>
      <c r="F14" s="109">
        <f>VLOOKUP(B14,Lagorce!$B$5:$I$100,8,0)</f>
        <v>0</v>
      </c>
      <c r="G14" s="109">
        <f>VLOOKUP(B14,Courpiac!$B$5:$I$100,8,0)</f>
        <v>0</v>
      </c>
      <c r="H14" s="109">
        <f>VLOOKUP(B14,Brive2!$B$5:$I$100,8,0)</f>
        <v>0</v>
      </c>
      <c r="I14" s="109">
        <f>VLOOKUP(B14,Courpiac2!$B$5:$I$100,8,0)</f>
        <v>0</v>
      </c>
      <c r="J14" s="109">
        <f>VLOOKUP(B14,Tarnos2!$B$5:$I$100,8,0)</f>
        <v>0</v>
      </c>
      <c r="K14" s="109">
        <f>VLOOKUP(B14,Bergerac!$B$5:$I$100,8,0)</f>
        <v>0</v>
      </c>
      <c r="L14" s="16">
        <f t="shared" si="0"/>
        <v>73</v>
      </c>
    </row>
    <row r="15" spans="1:12" ht="18.75">
      <c r="A15" s="28">
        <v>12</v>
      </c>
      <c r="B15" s="101" t="s">
        <v>59</v>
      </c>
      <c r="C15" s="5"/>
      <c r="D15" s="113">
        <f>VLOOKUP(B15,Brive!$B$5:$I$99,8,0)</f>
        <v>69</v>
      </c>
      <c r="E15" s="113">
        <f>VLOOKUP(B15,Tarnos!$B$6:$I$100,8,0)</f>
        <v>0</v>
      </c>
      <c r="F15" s="114">
        <f>VLOOKUP(B15,Lagorce!$B$5:$I$100,8,0)</f>
        <v>0</v>
      </c>
      <c r="G15" s="114">
        <f>VLOOKUP(B15,Courpiac!$B$5:$I$100,8,0)</f>
        <v>0</v>
      </c>
      <c r="H15" s="114">
        <f>VLOOKUP(B15,Brive2!$B$5:$I$100,8,0)</f>
        <v>0</v>
      </c>
      <c r="I15" s="114">
        <f>VLOOKUP(B15,Courpiac2!$B$5:$I$100,8,0)</f>
        <v>0</v>
      </c>
      <c r="J15" s="114">
        <f>VLOOKUP(B15,Tarnos2!$B$5:$I$100,8,0)</f>
        <v>0</v>
      </c>
      <c r="K15" s="114">
        <f>VLOOKUP(B15,Bergerac!$B$5:$I$100,8,0)</f>
        <v>0</v>
      </c>
      <c r="L15" s="16">
        <f t="shared" si="0"/>
        <v>69</v>
      </c>
    </row>
    <row r="16" spans="1:12" ht="18.75">
      <c r="A16" s="28">
        <v>13</v>
      </c>
      <c r="B16" s="101" t="s">
        <v>46</v>
      </c>
      <c r="C16" s="5"/>
      <c r="D16" s="110">
        <f>VLOOKUP(B16,Brive!$B$5:$I$99,8,0)</f>
        <v>49</v>
      </c>
      <c r="E16" s="110">
        <f>VLOOKUP(B16,Tarnos!$B$6:$I$100,8,0)</f>
        <v>0</v>
      </c>
      <c r="F16" s="109">
        <f>VLOOKUP(B16,Lagorce!$B$5:$I$100,8,0)</f>
        <v>0</v>
      </c>
      <c r="G16" s="109">
        <f>VLOOKUP(B16,Courpiac!$B$5:$I$100,8,0)</f>
        <v>0</v>
      </c>
      <c r="H16" s="109">
        <f>VLOOKUP(B16,Brive2!$B$5:$I$100,8,0)</f>
        <v>0</v>
      </c>
      <c r="I16" s="109">
        <f>VLOOKUP(B16,Courpiac2!$B$5:$I$100,8,0)</f>
        <v>0</v>
      </c>
      <c r="J16" s="109">
        <f>VLOOKUP(B16,Tarnos2!$B$5:$I$100,8,0)</f>
        <v>0</v>
      </c>
      <c r="K16" s="109">
        <f>VLOOKUP(B16,Bergerac!$B$5:$I$100,8,0)</f>
        <v>0</v>
      </c>
      <c r="L16" s="16">
        <f t="shared" si="0"/>
        <v>49</v>
      </c>
    </row>
    <row r="17" spans="1:12" ht="18.75">
      <c r="A17" s="28">
        <v>14</v>
      </c>
      <c r="B17" s="106" t="s">
        <v>104</v>
      </c>
      <c r="C17" s="5"/>
      <c r="D17" s="10">
        <f>VLOOKUP(B17,Brive!$B$5:$I$99,8,0)</f>
        <v>0</v>
      </c>
      <c r="E17" s="10">
        <f>VLOOKUP(B17,Tarnos!$B$6:$I$100,8,0)</f>
        <v>0</v>
      </c>
      <c r="F17" s="29">
        <f>VLOOKUP(B17,Lagorce!$B$5:$I$100,8,0)</f>
        <v>0</v>
      </c>
      <c r="G17" s="29">
        <f>VLOOKUP(B17,Courpiac!$B$5:$I$100,8,0)</f>
        <v>0</v>
      </c>
      <c r="H17" s="29">
        <f>VLOOKUP(B17,Brive2!$B$5:$I$100,8,0)</f>
        <v>0</v>
      </c>
      <c r="I17" s="29">
        <f>VLOOKUP(B17,Courpiac2!$B$5:$I$100,8,0)</f>
        <v>0</v>
      </c>
      <c r="J17" s="29">
        <f>VLOOKUP(B17,Tarnos2!$B$5:$I$100,8,0)</f>
        <v>0</v>
      </c>
      <c r="K17" s="29">
        <f>VLOOKUP(B17,Bergerac!$B$5:$I$100,8,0)</f>
        <v>47</v>
      </c>
      <c r="L17" s="16">
        <f t="shared" si="0"/>
        <v>47</v>
      </c>
    </row>
    <row r="18" spans="1:12" ht="18.75">
      <c r="A18" s="28">
        <v>15</v>
      </c>
      <c r="B18" s="91" t="s">
        <v>69</v>
      </c>
      <c r="C18" s="5"/>
      <c r="D18" s="107">
        <f>VLOOKUP(B18,Brive!$B$5:$I$99,8,0)</f>
        <v>0</v>
      </c>
      <c r="E18" s="107">
        <f>VLOOKUP(B18,Tarnos!$B$6:$I$100,8,0)</f>
        <v>79</v>
      </c>
      <c r="F18" s="108">
        <f>VLOOKUP(B18,Lagorce!$B$5:$I$100,8,0)</f>
        <v>87</v>
      </c>
      <c r="G18" s="108">
        <f>VLOOKUP(B18,Courpiac!$B$5:$I$100,8,0)</f>
        <v>0</v>
      </c>
      <c r="H18" s="108">
        <f>VLOOKUP(B18,Brive2!$B$5:$I$100,8,0)</f>
        <v>83</v>
      </c>
      <c r="I18" s="108">
        <f>VLOOKUP(B18,Courpiac2!$B$5:$I$100,8,0)</f>
        <v>91</v>
      </c>
      <c r="J18" s="108">
        <f>VLOOKUP(B18,Tarnos2!$B$5:$I$100,8,0)</f>
        <v>0</v>
      </c>
      <c r="K18" s="108">
        <f>VLOOKUP(B18,Bergerac!$B$5:$I$100,8,0)</f>
        <v>83</v>
      </c>
      <c r="L18" s="16">
        <f t="shared" si="0"/>
        <v>423</v>
      </c>
    </row>
    <row r="19" spans="1:12" ht="18.75">
      <c r="A19" s="28">
        <v>16</v>
      </c>
      <c r="B19" s="91" t="s">
        <v>70</v>
      </c>
      <c r="C19" s="5"/>
      <c r="D19" s="107">
        <f>VLOOKUP(B19,Brive!$B$5:$I$99,8,0)</f>
        <v>0</v>
      </c>
      <c r="E19" s="107">
        <f>VLOOKUP(B19,Tarnos!$B$6:$I$100,8,0)</f>
        <v>75</v>
      </c>
      <c r="F19" s="108">
        <f>VLOOKUP(B19,Lagorce!$B$5:$I$100,8,0)</f>
        <v>69</v>
      </c>
      <c r="G19" s="108">
        <f>VLOOKUP(B19,Courpiac!$B$5:$I$100,8,0)</f>
        <v>0</v>
      </c>
      <c r="H19" s="108">
        <f>VLOOKUP(B19,Brive2!$B$5:$I$100,8,0)</f>
        <v>0</v>
      </c>
      <c r="I19" s="108">
        <f>VLOOKUP(B19,Courpiac2!$B$5:$I$100,8,0)</f>
        <v>67</v>
      </c>
      <c r="J19" s="108">
        <f>VLOOKUP(B19,Tarnos2!$B$5:$I$100,8,0)</f>
        <v>0</v>
      </c>
      <c r="K19" s="108">
        <f>VLOOKUP(B19,Bergerac!$B$5:$I$100,8,0)</f>
        <v>85</v>
      </c>
      <c r="L19" s="16">
        <f t="shared" si="0"/>
        <v>296</v>
      </c>
    </row>
    <row r="20" spans="1:12" ht="18.75">
      <c r="A20" s="28">
        <v>17</v>
      </c>
      <c r="B20" s="102" t="s">
        <v>37</v>
      </c>
      <c r="C20" s="5"/>
      <c r="D20" s="111">
        <f>VLOOKUP(B20,Brive!$B$5:$I$99,8,0)</f>
        <v>91</v>
      </c>
      <c r="E20" s="111">
        <f>VLOOKUP(B20,Tarnos!$B$5:$I$100,8,0)</f>
        <v>97</v>
      </c>
      <c r="F20" s="112">
        <f>VLOOKUP(B20,Lagorce!$B$5:$I$100,8,0)</f>
        <v>71</v>
      </c>
      <c r="G20" s="112">
        <f>VLOOKUP(B20,Courpiac!$B$5:$I$100,8,0)</f>
        <v>81</v>
      </c>
      <c r="H20" s="112">
        <f>VLOOKUP(B20,Brive2!$B$5:$I$100,8,0)</f>
        <v>0</v>
      </c>
      <c r="I20" s="112">
        <f>VLOOKUP(B20,Courpiac2!$B$5:$I$100,8,0)</f>
        <v>97</v>
      </c>
      <c r="J20" s="112">
        <f>VLOOKUP(B20,Tarnos2!$B$5:$I$100,8,0)</f>
        <v>91</v>
      </c>
      <c r="K20" s="112">
        <f>VLOOKUP(B20,Bergerac!$B$5:$I$100,8,0)</f>
        <v>79</v>
      </c>
      <c r="L20" s="16">
        <f t="shared" si="0"/>
        <v>607</v>
      </c>
    </row>
    <row r="21" spans="1:12" ht="18.75">
      <c r="A21" s="28">
        <v>18</v>
      </c>
      <c r="B21" s="102" t="s">
        <v>36</v>
      </c>
      <c r="C21" s="5"/>
      <c r="D21" s="111">
        <f>VLOOKUP(B21,Brive!$B$5:$I$99,8,0)</f>
        <v>71</v>
      </c>
      <c r="E21" s="111">
        <f>VLOOKUP(B21,Tarnos!$B$6:$I$100,8,0)</f>
        <v>67</v>
      </c>
      <c r="F21" s="112">
        <f>VLOOKUP(B21,Lagorce!$B$5:$I$100,8,0)</f>
        <v>65</v>
      </c>
      <c r="G21" s="112">
        <f>VLOOKUP(B21,Courpiac!$B$5:$I$100,8,0)</f>
        <v>79</v>
      </c>
      <c r="H21" s="112">
        <f>VLOOKUP(B21,Brive2!$B$5:$I$100,8,0)</f>
        <v>0</v>
      </c>
      <c r="I21" s="112">
        <f>VLOOKUP(B21,Courpiac2!$B$5:$I$100,8,0)</f>
        <v>85</v>
      </c>
      <c r="J21" s="112">
        <f>VLOOKUP(B21,Tarnos2!$B$5:$I$100,8,0)</f>
        <v>94</v>
      </c>
      <c r="K21" s="112">
        <f>VLOOKUP(B21,Bergerac!$B$5:$I$100,8,0)</f>
        <v>77</v>
      </c>
      <c r="L21" s="16">
        <f t="shared" si="0"/>
        <v>538</v>
      </c>
    </row>
    <row r="22" spans="1:12" ht="18.75">
      <c r="A22" s="28">
        <v>19</v>
      </c>
      <c r="B22" s="102" t="s">
        <v>73</v>
      </c>
      <c r="C22" s="5"/>
      <c r="D22" s="111">
        <f>VLOOKUP(B22,Brive!$B$5:$I$99,8,0)</f>
        <v>0</v>
      </c>
      <c r="E22" s="111">
        <f>VLOOKUP(B22,Tarnos!$B$6:$I$100,8,0)</f>
        <v>89</v>
      </c>
      <c r="F22" s="112">
        <f>VLOOKUP(B22,Lagorce!$B$5:$I$100,8,0)</f>
        <v>81</v>
      </c>
      <c r="G22" s="112">
        <f>VLOOKUP(B22,Courpiac!$B$5:$I$100,8,0)</f>
        <v>91</v>
      </c>
      <c r="H22" s="112">
        <f>VLOOKUP(B22,Brive2!$B$5:$I$100,8,0)</f>
        <v>0</v>
      </c>
      <c r="I22" s="112">
        <f>VLOOKUP(B22,Courpiac2!$B$5:$I$100,8,0)</f>
        <v>83</v>
      </c>
      <c r="J22" s="112">
        <f>VLOOKUP(B22,Tarnos2!$B$5:$I$100,8,0)</f>
        <v>81</v>
      </c>
      <c r="K22" s="112">
        <f>VLOOKUP(B22,Bergerac!$B$5:$I$100,8,0)</f>
        <v>0</v>
      </c>
      <c r="L22" s="16">
        <f t="shared" si="0"/>
        <v>425</v>
      </c>
    </row>
    <row r="23" spans="1:12" ht="18.75">
      <c r="A23" s="28">
        <v>20</v>
      </c>
      <c r="B23" s="102" t="s">
        <v>72</v>
      </c>
      <c r="C23" s="5"/>
      <c r="D23" s="111">
        <f>VLOOKUP(B23,Brive!$B$5:$I$99,8,0)</f>
        <v>0</v>
      </c>
      <c r="E23" s="111">
        <f>VLOOKUP(B23,Tarnos!$B$6:$I$100,8,0)</f>
        <v>87</v>
      </c>
      <c r="F23" s="112">
        <f>VLOOKUP(B23,Lagorce!$B$5:$I$100,8,0)</f>
        <v>67</v>
      </c>
      <c r="G23" s="112">
        <f>VLOOKUP(B23,Courpiac!$B$5:$I$100,8,0)</f>
        <v>87</v>
      </c>
      <c r="H23" s="112">
        <f>VLOOKUP(B23,Brive2!$B$5:$I$100,8,0)</f>
        <v>0</v>
      </c>
      <c r="I23" s="112">
        <f>VLOOKUP(B23,Courpiac2!$B$5:$I$100,8,0)</f>
        <v>69</v>
      </c>
      <c r="J23" s="112">
        <f>VLOOKUP(B23,Tarnos2!$B$5:$I$100,8,0)</f>
        <v>89</v>
      </c>
      <c r="K23" s="112">
        <f>VLOOKUP(B23,Bergerac!$B$5:$I$100,8,0)</f>
        <v>0</v>
      </c>
      <c r="L23" s="16">
        <f t="shared" si="0"/>
        <v>399</v>
      </c>
    </row>
    <row r="24" spans="1:12" ht="18.75">
      <c r="A24" s="28">
        <v>21</v>
      </c>
      <c r="B24" s="102" t="s">
        <v>74</v>
      </c>
      <c r="C24" s="5"/>
      <c r="D24" s="111">
        <f>VLOOKUP(B24,Brive!$B$5:$I$99,8,0)</f>
        <v>0</v>
      </c>
      <c r="E24" s="111">
        <f>VLOOKUP(B24,Tarnos!$B$6:$I$100,8,0)</f>
        <v>71</v>
      </c>
      <c r="F24" s="112">
        <f>VLOOKUP(B24,Lagorce!$B$5:$I$100,8,0)</f>
        <v>0</v>
      </c>
      <c r="G24" s="112">
        <f>VLOOKUP(B24,Courpiac!$B$5:$I$100,8,0)</f>
        <v>0</v>
      </c>
      <c r="H24" s="112">
        <f>VLOOKUP(B24,Brive2!$B$5:$I$100,8,0)</f>
        <v>0</v>
      </c>
      <c r="I24" s="112">
        <f>VLOOKUP(B24,Courpiac2!$B$5:$I$100,8,0)</f>
        <v>0</v>
      </c>
      <c r="J24" s="112">
        <f>VLOOKUP(B24,Tarnos2!$B$5:$I$100,8,0)</f>
        <v>0</v>
      </c>
      <c r="K24" s="112">
        <f>VLOOKUP(B24,Bergerac!$B$5:$I$100,8,0)</f>
        <v>94</v>
      </c>
      <c r="L24" s="16">
        <f t="shared" si="0"/>
        <v>165</v>
      </c>
    </row>
    <row r="25" spans="1:12" ht="18.75">
      <c r="A25" s="28">
        <v>22</v>
      </c>
      <c r="B25" s="105" t="s">
        <v>97</v>
      </c>
      <c r="C25" s="5"/>
      <c r="D25" s="111">
        <f>VLOOKUP(B25,Brive!$B$5:$I$99,8,0)</f>
        <v>0</v>
      </c>
      <c r="E25" s="111">
        <f>VLOOKUP(B25,Tarnos!$B$6:$I$100,8,0)</f>
        <v>0</v>
      </c>
      <c r="F25" s="112">
        <f>VLOOKUP(B25,Lagorce!$B$5:$I$100,8,0)</f>
        <v>0</v>
      </c>
      <c r="G25" s="112">
        <f>VLOOKUP(B25,Courpiac!$B$5:$I$100,8,0)</f>
        <v>0</v>
      </c>
      <c r="H25" s="112">
        <f>VLOOKUP(B25,Brive2!$B$5:$I$100,8,0)</f>
        <v>0</v>
      </c>
      <c r="I25" s="112">
        <f>VLOOKUP(B25,Courpiac2!$B$5:$I$100,8,0)</f>
        <v>0</v>
      </c>
      <c r="J25" s="112">
        <f>VLOOKUP(B25,Tarnos2!$B$5:$I$100,8,0)</f>
        <v>67</v>
      </c>
      <c r="K25" s="112">
        <f>VLOOKUP(B25,Bergerac!$B$5:$I$100,8,0)</f>
        <v>71</v>
      </c>
      <c r="L25" s="16">
        <f t="shared" si="0"/>
        <v>138</v>
      </c>
    </row>
    <row r="26" spans="1:12" ht="18.75">
      <c r="A26" s="28">
        <v>23</v>
      </c>
      <c r="B26" s="105" t="s">
        <v>92</v>
      </c>
      <c r="C26" s="5"/>
      <c r="D26" s="111">
        <f>VLOOKUP(B26,Brive!$B$5:$I$99,8,0)</f>
        <v>0</v>
      </c>
      <c r="E26" s="111">
        <f>VLOOKUP(B26,Tarnos!$B$6:$I$100,8,0)</f>
        <v>0</v>
      </c>
      <c r="F26" s="112">
        <f>VLOOKUP(B26,Lagorce!$B$5:$I$100,8,0)</f>
        <v>0</v>
      </c>
      <c r="G26" s="112">
        <f>VLOOKUP(B26,Courpiac!$B$5:$I$100,8,0)</f>
        <v>0</v>
      </c>
      <c r="H26" s="112">
        <f>VLOOKUP(B26,Brive2!$B$5:$I$100,8,0)</f>
        <v>0</v>
      </c>
      <c r="I26" s="112">
        <f>VLOOKUP(B26,Courpiac2!$B$5:$I$100,8,0)</f>
        <v>51</v>
      </c>
      <c r="J26" s="112">
        <f>VLOOKUP(B26,Tarnos2!$B$5:$I$100,8,0)</f>
        <v>71</v>
      </c>
      <c r="K26" s="112">
        <f>VLOOKUP(B26,Bergerac!$B$5:$I$100,8,0)</f>
        <v>0</v>
      </c>
      <c r="L26" s="16">
        <f t="shared" si="0"/>
        <v>122</v>
      </c>
    </row>
    <row r="27" spans="1:12" ht="18.75">
      <c r="A27" s="28">
        <v>24</v>
      </c>
      <c r="B27" s="102" t="s">
        <v>75</v>
      </c>
      <c r="C27" s="5"/>
      <c r="D27" s="111">
        <f>VLOOKUP(B27,Brive!$B$5:$I$99,8,0)</f>
        <v>0</v>
      </c>
      <c r="E27" s="111">
        <f>VLOOKUP(B27,Tarnos!$B$6:$I$100,8,0)</f>
        <v>63</v>
      </c>
      <c r="F27" s="112">
        <f>VLOOKUP(B27,Lagorce!$B$5:$I$100,8,0)</f>
        <v>0</v>
      </c>
      <c r="G27" s="112">
        <f>VLOOKUP(B27,Courpiac!$B$5:$I$100,8,0)</f>
        <v>0</v>
      </c>
      <c r="H27" s="112">
        <f>VLOOKUP(B27,Brive2!$B$5:$I$100,8,0)</f>
        <v>0</v>
      </c>
      <c r="I27" s="112">
        <f>VLOOKUP(B27,Courpiac2!$B$5:$I$100,8,0)</f>
        <v>57</v>
      </c>
      <c r="J27" s="112">
        <f>VLOOKUP(B27,Tarnos2!$B$5:$I$100,8,0)</f>
        <v>0</v>
      </c>
      <c r="K27" s="112">
        <f>VLOOKUP(B27,Bergerac!$B$5:$I$100,8,0)</f>
        <v>0</v>
      </c>
      <c r="L27" s="16">
        <f t="shared" si="0"/>
        <v>120</v>
      </c>
    </row>
    <row r="28" spans="1:12" ht="18.75">
      <c r="A28" s="28">
        <v>25</v>
      </c>
      <c r="B28" s="105" t="s">
        <v>91</v>
      </c>
      <c r="C28" s="5"/>
      <c r="D28" s="111">
        <f>VLOOKUP(B28,Brive!$B$5:$I$99,8,0)</f>
        <v>0</v>
      </c>
      <c r="E28" s="111">
        <f>VLOOKUP(B28,Tarnos!$B$6:$I$100,8,0)</f>
        <v>0</v>
      </c>
      <c r="F28" s="112">
        <f>VLOOKUP(B28,Lagorce!$B$5:$I$100,8,0)</f>
        <v>0</v>
      </c>
      <c r="G28" s="112">
        <f>VLOOKUP(B28,Courpiac!$B$5:$I$100,8,0)</f>
        <v>0</v>
      </c>
      <c r="H28" s="112">
        <f>VLOOKUP(B28,Brive2!$B$5:$I$100,8,0)</f>
        <v>0</v>
      </c>
      <c r="I28" s="112">
        <f>VLOOKUP(B28,Courpiac2!$B$5:$I$100,8,0)</f>
        <v>53</v>
      </c>
      <c r="J28" s="112">
        <f>VLOOKUP(B28,Tarnos2!$B$5:$I$100,8,0)</f>
        <v>61</v>
      </c>
      <c r="K28" s="112">
        <f>VLOOKUP(B28,Bergerac!$B$5:$I$100,8,0)</f>
        <v>0</v>
      </c>
      <c r="L28" s="16">
        <f t="shared" si="0"/>
        <v>114</v>
      </c>
    </row>
    <row r="29" spans="1:12" ht="18.75">
      <c r="A29" s="28">
        <v>26</v>
      </c>
      <c r="B29" s="102" t="s">
        <v>71</v>
      </c>
      <c r="C29" s="5"/>
      <c r="D29" s="111">
        <f>VLOOKUP(B29,Brive!$B$5:$I$99,8,0)</f>
        <v>0</v>
      </c>
      <c r="E29" s="111">
        <f>VLOOKUP(B29,Tarnos!$B$6:$I$100,8,0)</f>
        <v>61</v>
      </c>
      <c r="F29" s="112">
        <f>VLOOKUP(B29,Lagorce!$B$5:$I$100,8,0)</f>
        <v>0</v>
      </c>
      <c r="G29" s="112">
        <f>VLOOKUP(B29,Courpiac!$B$5:$I$100,8,0)</f>
        <v>0</v>
      </c>
      <c r="H29" s="112">
        <f>VLOOKUP(B29,Brive2!$B$5:$I$100,8,0)</f>
        <v>0</v>
      </c>
      <c r="I29" s="112">
        <f>VLOOKUP(B29,Courpiac2!$B$5:$I$100,8,0)</f>
        <v>0</v>
      </c>
      <c r="J29" s="112">
        <f>VLOOKUP(B29,Tarnos2!$B$5:$I$100,8,0)</f>
        <v>0</v>
      </c>
      <c r="K29" s="112">
        <f>VLOOKUP(B29,Bergerac!$B$5:$I$100,8,0)</f>
        <v>0</v>
      </c>
      <c r="L29" s="16">
        <f t="shared" si="0"/>
        <v>61</v>
      </c>
    </row>
    <row r="30" spans="1:12" ht="18.75">
      <c r="A30" s="28">
        <v>27</v>
      </c>
      <c r="B30" s="105" t="s">
        <v>96</v>
      </c>
      <c r="C30" s="5"/>
      <c r="D30" s="111">
        <f>VLOOKUP(B30,Brive!$B$5:$I$99,8,0)</f>
        <v>0</v>
      </c>
      <c r="E30" s="111">
        <f>VLOOKUP(B30,Tarnos!$B$6:$I$100,8,0)</f>
        <v>0</v>
      </c>
      <c r="F30" s="112">
        <f>VLOOKUP(B30,Lagorce!$B$5:$I$100,8,0)</f>
        <v>0</v>
      </c>
      <c r="G30" s="112">
        <f>VLOOKUP(B30,Courpiac!$B$5:$I$100,8,0)</f>
        <v>0</v>
      </c>
      <c r="H30" s="112">
        <f>VLOOKUP(B30,Brive2!$B$5:$I$100,8,0)</f>
        <v>0</v>
      </c>
      <c r="I30" s="112">
        <f>VLOOKUP(B30,Courpiac2!$B$5:$I$100,8,0)</f>
        <v>0</v>
      </c>
      <c r="J30" s="112">
        <f>VLOOKUP(B30,Tarnos2!$B$5:$I$100,8,0)</f>
        <v>57</v>
      </c>
      <c r="K30" s="112">
        <f>VLOOKUP(B30,Bergerac!$B$5:$I$100,8,0)</f>
        <v>0</v>
      </c>
      <c r="L30" s="16">
        <f t="shared" si="0"/>
        <v>57</v>
      </c>
    </row>
    <row r="31" spans="1:12" ht="18.75">
      <c r="A31" s="28">
        <v>28</v>
      </c>
      <c r="B31" s="103" t="s">
        <v>33</v>
      </c>
      <c r="C31" s="4"/>
      <c r="D31" s="113">
        <f>VLOOKUP(B31,Brive!$B$5:$I$99,8,0)</f>
        <v>85</v>
      </c>
      <c r="E31" s="113">
        <f>VLOOKUP(B31,Tarnos!$B$5:$I$100,8,0)</f>
        <v>94</v>
      </c>
      <c r="F31" s="114">
        <f>VLOOKUP(B31,Lagorce!$B$5:$I$100,8,0)</f>
        <v>91</v>
      </c>
      <c r="G31" s="114">
        <f>VLOOKUP(B31,Courpiac!$B$5:$I$100,8,0)</f>
        <v>85</v>
      </c>
      <c r="H31" s="114">
        <f>VLOOKUP(B31,Brive2!$B$5:$I$100,8,0)</f>
        <v>91</v>
      </c>
      <c r="I31" s="114">
        <f>VLOOKUP(B31,Courpiac2!$B$5:$I$100,8,0)</f>
        <v>89</v>
      </c>
      <c r="J31" s="114">
        <f>VLOOKUP(B31,Tarnos2!$B$5:$I$100,8,0)</f>
        <v>87</v>
      </c>
      <c r="K31" s="114">
        <f>VLOOKUP(B31,Bergerac!$B$5:$I$100,8,0)</f>
        <v>97</v>
      </c>
      <c r="L31" s="16">
        <f t="shared" si="0"/>
        <v>719</v>
      </c>
    </row>
    <row r="32" spans="1:12" ht="18.75">
      <c r="A32" s="28">
        <v>29</v>
      </c>
      <c r="B32" s="103" t="s">
        <v>50</v>
      </c>
      <c r="C32" s="4"/>
      <c r="D32" s="113">
        <f>VLOOKUP(B32,Brive!$B$5:$I$99,8,0)</f>
        <v>97</v>
      </c>
      <c r="E32" s="113">
        <f>VLOOKUP(B32,Tarnos!$B$5:$I$100,8,0)</f>
        <v>85</v>
      </c>
      <c r="F32" s="114">
        <f>VLOOKUP(B32,Lagorce!$B$5:$I$100,8,0)</f>
        <v>94</v>
      </c>
      <c r="G32" s="114">
        <f>VLOOKUP(B32,Courpiac!$B$5:$I$100,8,0)</f>
        <v>94</v>
      </c>
      <c r="H32" s="114">
        <f>VLOOKUP(B32,Brive2!$B$5:$I$100,8,0)</f>
        <v>89</v>
      </c>
      <c r="I32" s="114">
        <f>VLOOKUP(B32,Courpiac2!$B$5:$I$100,8,0)</f>
        <v>77</v>
      </c>
      <c r="J32" s="114">
        <f>VLOOKUP(B32,Tarnos2!$B$5:$I$100,8,0)</f>
        <v>85</v>
      </c>
      <c r="K32" s="114">
        <f>VLOOKUP(B32,Bergerac!$B$5:$I$100,8,0)</f>
        <v>87</v>
      </c>
      <c r="L32" s="16">
        <f t="shared" si="0"/>
        <v>708</v>
      </c>
    </row>
    <row r="33" spans="1:12" ht="18.75">
      <c r="A33" s="28">
        <v>30</v>
      </c>
      <c r="B33" s="103" t="s">
        <v>35</v>
      </c>
      <c r="C33" s="5"/>
      <c r="D33" s="113">
        <f>VLOOKUP(B33,Brive!$B$5:$I$99,8,0)</f>
        <v>83</v>
      </c>
      <c r="E33" s="113">
        <f>VLOOKUP(B33,Tarnos!$B$5:$I$100,8,0)</f>
        <v>100</v>
      </c>
      <c r="F33" s="114">
        <f>VLOOKUP(B33,Lagorce!$B$5:$I$100,8,0)</f>
        <v>100</v>
      </c>
      <c r="G33" s="114">
        <f>VLOOKUP(B33,Courpiac!$B$5:$I$100,8,0)</f>
        <v>0</v>
      </c>
      <c r="H33" s="114">
        <f>VLOOKUP(B33,Brive2!$B$5:$I$100,8,0)</f>
        <v>100</v>
      </c>
      <c r="I33" s="114">
        <f>VLOOKUP(B33,Courpiac2!$B$5:$I$100,8,0)</f>
        <v>100</v>
      </c>
      <c r="J33" s="114">
        <f>VLOOKUP(B33,Tarnos2!$B$5:$I$100,8,0)</f>
        <v>97</v>
      </c>
      <c r="K33" s="114">
        <f>VLOOKUP(B33,Bergerac!$B$5:$I$100,8,0)</f>
        <v>100</v>
      </c>
      <c r="L33" s="16">
        <f t="shared" si="0"/>
        <v>680</v>
      </c>
    </row>
    <row r="34" spans="1:12" ht="18.75">
      <c r="A34" s="28">
        <v>31</v>
      </c>
      <c r="B34" s="103" t="s">
        <v>56</v>
      </c>
      <c r="C34" s="5"/>
      <c r="D34" s="113">
        <f>VLOOKUP(B34,Brive!$B$5:$I$99,8,0)</f>
        <v>100</v>
      </c>
      <c r="E34" s="113">
        <f>VLOOKUP(B34,Tarnos!$B$5:$I$100,8,0)</f>
        <v>83</v>
      </c>
      <c r="F34" s="114">
        <f>VLOOKUP(B34,Lagorce!$B$5:$I$100,8,0)</f>
        <v>97</v>
      </c>
      <c r="G34" s="114">
        <f>VLOOKUP(B34,Courpiac!$B$5:$I$100,8,0)</f>
        <v>100</v>
      </c>
      <c r="H34" s="114">
        <f>VLOOKUP(B34,Brive2!$B$5:$I$100,8,0)</f>
        <v>97</v>
      </c>
      <c r="I34" s="114">
        <f>VLOOKUP(B34,Courpiac2!$B$5:$I$100,8,0)</f>
        <v>94</v>
      </c>
      <c r="J34" s="114">
        <f>VLOOKUP(B34,Tarnos2!$B$5:$I$100,8,0)</f>
        <v>100</v>
      </c>
      <c r="K34" s="114">
        <f>VLOOKUP(B34,Bergerac!$B$5:$I$100,8,0)</f>
        <v>0</v>
      </c>
      <c r="L34" s="16">
        <f t="shared" si="0"/>
        <v>671</v>
      </c>
    </row>
    <row r="35" spans="1:12" ht="18.75">
      <c r="A35" s="28">
        <v>32</v>
      </c>
      <c r="B35" s="103" t="s">
        <v>42</v>
      </c>
      <c r="C35" s="5"/>
      <c r="D35" s="113">
        <f>VLOOKUP(B35,Brive!$B$5:$I$99,8,0)</f>
        <v>94</v>
      </c>
      <c r="E35" s="113">
        <f>VLOOKUP(B35,Tarnos!$B$5:$I$100,8,0)</f>
        <v>77</v>
      </c>
      <c r="F35" s="114">
        <f>VLOOKUP(B35,Lagorce!$B$5:$I$100,8,0)</f>
        <v>89</v>
      </c>
      <c r="G35" s="114">
        <f>VLOOKUP(B35,Courpiac!$B$5:$I$100,8,0)</f>
        <v>97</v>
      </c>
      <c r="H35" s="114">
        <f>VLOOKUP(B35,Brive2!$B$5:$I$100,8,0)</f>
        <v>87</v>
      </c>
      <c r="I35" s="114">
        <f>VLOOKUP(B35,Courpiac2!$B$5:$I$100,8,0)</f>
        <v>87</v>
      </c>
      <c r="J35" s="114">
        <f>VLOOKUP(B35,Tarnos2!$B$5:$I$100,8,0)</f>
        <v>0</v>
      </c>
      <c r="K35" s="114">
        <f>VLOOKUP(B35,Bergerac!$B$5:$I$100,8,0)</f>
        <v>0</v>
      </c>
      <c r="L35" s="16">
        <f t="shared" si="0"/>
        <v>531</v>
      </c>
    </row>
    <row r="36" spans="1:12" ht="18.75">
      <c r="A36" s="28">
        <v>33</v>
      </c>
      <c r="B36" s="103" t="s">
        <v>39</v>
      </c>
      <c r="C36" s="5"/>
      <c r="D36" s="113">
        <f>VLOOKUP(B36,Brive!$B$5:$I$99,8,0)</f>
        <v>77</v>
      </c>
      <c r="E36" s="113">
        <f>VLOOKUP(B36,Tarnos!$B$6:$I$100,8,0)</f>
        <v>81</v>
      </c>
      <c r="F36" s="114">
        <f>VLOOKUP(B36,Lagorce!$B$5:$I$100,8,0)</f>
        <v>75</v>
      </c>
      <c r="G36" s="114">
        <f>VLOOKUP(B36,Courpiac!$B$5:$I$100,8,0)</f>
        <v>89</v>
      </c>
      <c r="H36" s="114">
        <f>VLOOKUP(B36,Brive2!$B$5:$I$100,8,0)</f>
        <v>79</v>
      </c>
      <c r="I36" s="114">
        <f>VLOOKUP(B36,Courpiac2!$B$5:$I$100,8,0)</f>
        <v>43</v>
      </c>
      <c r="J36" s="114">
        <f>VLOOKUP(B36,Tarnos2!$B$5:$I$100,8,0)</f>
        <v>0</v>
      </c>
      <c r="K36" s="114">
        <f>VLOOKUP(B36,Bergerac!$B$5:$I$100,8,0)</f>
        <v>73</v>
      </c>
      <c r="L36" s="16">
        <f aca="true" t="shared" si="1" ref="L36:L59">SUM(D36:K36)</f>
        <v>517</v>
      </c>
    </row>
    <row r="37" spans="1:12" ht="18.75">
      <c r="A37" s="28">
        <v>34</v>
      </c>
      <c r="B37" s="103" t="s">
        <v>43</v>
      </c>
      <c r="C37" s="4"/>
      <c r="D37" s="113">
        <f>VLOOKUP(B37,Brive!$B$5:$I$99,8,0)</f>
        <v>87</v>
      </c>
      <c r="E37" s="113">
        <f>VLOOKUP(B37,Tarnos!$B$5:$I$100,8,0)</f>
        <v>0</v>
      </c>
      <c r="F37" s="114">
        <f>VLOOKUP(B37,Lagorce!$B$5:$I$100,8,0)</f>
        <v>73</v>
      </c>
      <c r="G37" s="114">
        <f>VLOOKUP(B37,Courpiac!$B$5:$I$100,8,0)</f>
        <v>83</v>
      </c>
      <c r="H37" s="114">
        <f>VLOOKUP(B37,Brive2!$B$5:$I$100,8,0)</f>
        <v>94</v>
      </c>
      <c r="I37" s="114">
        <f>VLOOKUP(B37,Courpiac2!$B$5:$I$100,8,0)</f>
        <v>79</v>
      </c>
      <c r="J37" s="114">
        <f>VLOOKUP(B37,Tarnos2!$B$5:$I$100,8,0)</f>
        <v>0</v>
      </c>
      <c r="K37" s="114">
        <f>VLOOKUP(B37,Bergerac!$B$5:$I$100,8,0)</f>
        <v>89</v>
      </c>
      <c r="L37" s="16">
        <f t="shared" si="1"/>
        <v>505</v>
      </c>
    </row>
    <row r="38" spans="1:12" ht="18.75">
      <c r="A38" s="28">
        <v>35</v>
      </c>
      <c r="B38" s="103" t="s">
        <v>78</v>
      </c>
      <c r="C38" s="5"/>
      <c r="D38" s="113">
        <f>VLOOKUP(B38,Brive!$B$5:$I$99,8,0)</f>
        <v>0</v>
      </c>
      <c r="E38" s="113">
        <f>VLOOKUP(B38,Tarnos!$B$6:$I$100,8,0)</f>
        <v>0</v>
      </c>
      <c r="F38" s="114">
        <f>VLOOKUP(B38,Lagorce!$B$5:$I$100,8,0)</f>
        <v>85</v>
      </c>
      <c r="G38" s="114">
        <f>VLOOKUP(B38,Courpiac!$B$5:$I$100,8,0)</f>
        <v>75</v>
      </c>
      <c r="H38" s="114">
        <f>VLOOKUP(B38,Brive2!$B$5:$I$100,8,0)</f>
        <v>75</v>
      </c>
      <c r="I38" s="114">
        <f>VLOOKUP(B38,Courpiac2!$B$5:$I$100,8,0)</f>
        <v>71</v>
      </c>
      <c r="J38" s="114">
        <f>VLOOKUP(B38,Tarnos2!$B$5:$I$100,8,0)</f>
        <v>83</v>
      </c>
      <c r="K38" s="114">
        <f>VLOOKUP(B38,Bergerac!$B$5:$I$100,8,0)</f>
        <v>81</v>
      </c>
      <c r="L38" s="16">
        <f t="shared" si="1"/>
        <v>470</v>
      </c>
    </row>
    <row r="39" spans="1:12" ht="18.75">
      <c r="A39" s="28">
        <v>36</v>
      </c>
      <c r="B39" s="103" t="s">
        <v>31</v>
      </c>
      <c r="C39" s="5"/>
      <c r="D39" s="113">
        <f>VLOOKUP(B39,Brive!$B$5:$I$99,8,0)</f>
        <v>81</v>
      </c>
      <c r="E39" s="113">
        <f>VLOOKUP(B39,Tarnos!$B$6:$I$100,8,0)</f>
        <v>73</v>
      </c>
      <c r="F39" s="114">
        <f>VLOOKUP(B39,Lagorce!$B$5:$I$100,8,0)</f>
        <v>77</v>
      </c>
      <c r="G39" s="114">
        <f>VLOOKUP(B39,Courpiac!$B$5:$I$100,8,0)</f>
        <v>69</v>
      </c>
      <c r="H39" s="114">
        <f>VLOOKUP(B39,Brive2!$B$5:$I$100,8,0)</f>
        <v>85</v>
      </c>
      <c r="I39" s="114">
        <f>VLOOKUP(B39,Courpiac2!$B$5:$I$100,8,0)</f>
        <v>0</v>
      </c>
      <c r="J39" s="114">
        <f>VLOOKUP(B39,Tarnos2!$B$5:$I$100,8,0)</f>
        <v>0</v>
      </c>
      <c r="K39" s="114">
        <f>VLOOKUP(B39,Bergerac!$B$5:$I$100,8,0)</f>
        <v>67</v>
      </c>
      <c r="L39" s="16">
        <f t="shared" si="1"/>
        <v>452</v>
      </c>
    </row>
    <row r="40" spans="1:12" ht="18.75">
      <c r="A40" s="28">
        <v>37</v>
      </c>
      <c r="B40" s="103" t="s">
        <v>32</v>
      </c>
      <c r="C40" s="5"/>
      <c r="D40" s="113">
        <f>VLOOKUP(B40,Brive!$B$5:$I$99,8,0)</f>
        <v>53</v>
      </c>
      <c r="E40" s="113">
        <f>VLOOKUP(B40,Tarnos!$B$6:$I$100,8,0)</f>
        <v>57</v>
      </c>
      <c r="F40" s="114">
        <f>VLOOKUP(B40,Lagorce!$B$5:$I$100,8,0)</f>
        <v>59</v>
      </c>
      <c r="G40" s="114">
        <f>VLOOKUP(B40,Courpiac!$B$5:$I$100,8,0)</f>
        <v>65</v>
      </c>
      <c r="H40" s="114">
        <f>VLOOKUP(B40,Brive2!$B$5:$I$100,8,0)</f>
        <v>0</v>
      </c>
      <c r="I40" s="114">
        <f>VLOOKUP(B40,Courpiac2!$B$5:$I$100,8,0)</f>
        <v>63</v>
      </c>
      <c r="J40" s="114">
        <f>VLOOKUP(B40,Tarnos2!$B$5:$I$100,8,0)</f>
        <v>73</v>
      </c>
      <c r="K40" s="114">
        <f>VLOOKUP(B40,Bergerac!$B$5:$I$100,8,0)</f>
        <v>59</v>
      </c>
      <c r="L40" s="16">
        <f t="shared" si="1"/>
        <v>429</v>
      </c>
    </row>
    <row r="41" spans="1:12" ht="18.75">
      <c r="A41" s="28">
        <v>38</v>
      </c>
      <c r="B41" s="103" t="s">
        <v>40</v>
      </c>
      <c r="C41" s="5"/>
      <c r="D41" s="113">
        <f>VLOOKUP(B41,Brive!$B$5:$I$99,8,0)</f>
        <v>65</v>
      </c>
      <c r="E41" s="113">
        <f>VLOOKUP(B41,Tarnos!$B$6:$I$100,8,0)</f>
        <v>59</v>
      </c>
      <c r="F41" s="114">
        <f>VLOOKUP(B41,Lagorce!$B$5:$I$100,8,0)</f>
        <v>51</v>
      </c>
      <c r="G41" s="114">
        <f>VLOOKUP(B41,Courpiac!$B$5:$I$100,8,0)</f>
        <v>59</v>
      </c>
      <c r="H41" s="114">
        <f>VLOOKUP(B41,Brive2!$B$5:$I$100,8,0)</f>
        <v>63</v>
      </c>
      <c r="I41" s="114">
        <f>VLOOKUP(B41,Courpiac2!$B$5:$I$100,8,0)</f>
        <v>35</v>
      </c>
      <c r="J41" s="114">
        <f>VLOOKUP(B41,Tarnos2!$B$5:$I$100,8,0)</f>
        <v>0</v>
      </c>
      <c r="K41" s="114">
        <f>VLOOKUP(B41,Bergerac!$B$5:$I$100,8,0)</f>
        <v>53</v>
      </c>
      <c r="L41" s="16">
        <f t="shared" si="1"/>
        <v>385</v>
      </c>
    </row>
    <row r="42" spans="1:12" ht="18.75">
      <c r="A42" s="28">
        <v>39</v>
      </c>
      <c r="B42" s="103" t="s">
        <v>51</v>
      </c>
      <c r="C42" s="5"/>
      <c r="D42" s="113">
        <f>VLOOKUP(B42,Brive!$B$5:$I$99,8,0)</f>
        <v>79</v>
      </c>
      <c r="E42" s="113">
        <f>VLOOKUP(B42,Tarnos!$B$6:$I$100,8,0)</f>
        <v>0</v>
      </c>
      <c r="F42" s="114">
        <f>VLOOKUP(B42,Lagorce!$B$5:$I$100,8,0)</f>
        <v>83</v>
      </c>
      <c r="G42" s="114">
        <f>VLOOKUP(B42,Courpiac!$B$5:$I$100,8,0)</f>
        <v>77</v>
      </c>
      <c r="H42" s="114">
        <f>VLOOKUP(B42,Brive2!$B$5:$I$100,8,0)</f>
        <v>0</v>
      </c>
      <c r="I42" s="114">
        <f>VLOOKUP(B42,Courpiac2!$B$5:$I$100,8,0)</f>
        <v>75</v>
      </c>
      <c r="J42" s="114">
        <f>VLOOKUP(B42,Tarnos2!$B$5:$I$100,8,0)</f>
        <v>0</v>
      </c>
      <c r="K42" s="114">
        <f>VLOOKUP(B42,Bergerac!$B$5:$I$100,8,0)</f>
        <v>69</v>
      </c>
      <c r="L42" s="16">
        <f t="shared" si="1"/>
        <v>383</v>
      </c>
    </row>
    <row r="43" spans="1:12" ht="18.75">
      <c r="A43" s="28">
        <v>40</v>
      </c>
      <c r="B43" s="103" t="s">
        <v>58</v>
      </c>
      <c r="C43" s="5"/>
      <c r="D43" s="113">
        <f>VLOOKUP(B43,Brive!$B$5:$I$99,8,0)</f>
        <v>57</v>
      </c>
      <c r="E43" s="113">
        <f>VLOOKUP(B43,Tarnos!$B$6:$I$100,8,0)</f>
        <v>55</v>
      </c>
      <c r="F43" s="114">
        <f>VLOOKUP(B43,Lagorce!$B$5:$I$100,8,0)</f>
        <v>57</v>
      </c>
      <c r="G43" s="114">
        <f>VLOOKUP(B43,Courpiac!$B$5:$I$100,8,0)</f>
        <v>63</v>
      </c>
      <c r="H43" s="114">
        <f>VLOOKUP(B43,Brive2!$B$5:$I$100,8,0)</f>
        <v>65</v>
      </c>
      <c r="I43" s="114">
        <f>VLOOKUP(B43,Courpiac2!$B$5:$I$100,8,0)</f>
        <v>37</v>
      </c>
      <c r="J43" s="114">
        <f>VLOOKUP(B43,Tarnos2!$B$5:$I$100,8,0)</f>
        <v>0</v>
      </c>
      <c r="K43" s="114">
        <f>VLOOKUP(B43,Bergerac!$B$5:$I$100,8,0)</f>
        <v>0</v>
      </c>
      <c r="L43" s="16">
        <f t="shared" si="1"/>
        <v>334</v>
      </c>
    </row>
    <row r="44" spans="1:12" ht="18.75">
      <c r="A44" s="28">
        <v>41</v>
      </c>
      <c r="B44" s="103" t="s">
        <v>34</v>
      </c>
      <c r="C44" s="5"/>
      <c r="D44" s="113">
        <f>VLOOKUP(B44,Brive!$B$5:$I$99,8,0)</f>
        <v>47</v>
      </c>
      <c r="E44" s="113">
        <f>VLOOKUP(B44,Tarnos!$B$6:$I$100,8,0)</f>
        <v>49</v>
      </c>
      <c r="F44" s="114">
        <f>VLOOKUP(B44,Lagorce!$B$5:$I$100,8,0)</f>
        <v>33</v>
      </c>
      <c r="G44" s="114">
        <f>VLOOKUP(B44,Courpiac!$B$5:$I$100,8,0)</f>
        <v>0</v>
      </c>
      <c r="H44" s="114">
        <f>VLOOKUP(B44,Brive2!$B$5:$I$100,8,0)</f>
        <v>57</v>
      </c>
      <c r="I44" s="114">
        <f>VLOOKUP(B44,Courpiac2!$B$5:$I$100,8,0)</f>
        <v>0</v>
      </c>
      <c r="J44" s="114">
        <f>VLOOKUP(B44,Tarnos2!$B$5:$I$100,8,0)</f>
        <v>69</v>
      </c>
      <c r="K44" s="114">
        <f>VLOOKUP(B44,Bergerac!$B$5:$I$100,8,0)</f>
        <v>65</v>
      </c>
      <c r="L44" s="16">
        <f t="shared" si="1"/>
        <v>320</v>
      </c>
    </row>
    <row r="45" spans="1:12" ht="18.75">
      <c r="A45" s="28">
        <v>42</v>
      </c>
      <c r="B45" s="103" t="s">
        <v>57</v>
      </c>
      <c r="C45" s="5"/>
      <c r="D45" s="113">
        <f>VLOOKUP(B45,Brive!$B$5:$I$99,8,0)</f>
        <v>63</v>
      </c>
      <c r="E45" s="113">
        <f>VLOOKUP(B45,Tarnos!$B$6:$I$100,8,0)</f>
        <v>69</v>
      </c>
      <c r="F45" s="114">
        <f>VLOOKUP(B45,Lagorce!$B$5:$I$100,8,0)</f>
        <v>63</v>
      </c>
      <c r="G45" s="114">
        <f>VLOOKUP(B45,Courpiac!$B$5:$I$100,8,0)</f>
        <v>0</v>
      </c>
      <c r="H45" s="114">
        <f>VLOOKUP(B45,Brive2!$B$5:$I$100,8,0)</f>
        <v>0</v>
      </c>
      <c r="I45" s="114">
        <f>VLOOKUP(B45,Courpiac2!$B$5:$I$100,8,0)</f>
        <v>41</v>
      </c>
      <c r="J45" s="114">
        <f>VLOOKUP(B45,Tarnos2!$B$5:$I$100,8,0)</f>
        <v>0</v>
      </c>
      <c r="K45" s="114">
        <f>VLOOKUP(B45,Bergerac!$B$5:$I$100,8,0)</f>
        <v>63</v>
      </c>
      <c r="L45" s="16">
        <f t="shared" si="1"/>
        <v>299</v>
      </c>
    </row>
    <row r="46" spans="1:12" ht="18.75">
      <c r="A46" s="28">
        <v>43</v>
      </c>
      <c r="B46" s="103" t="s">
        <v>41</v>
      </c>
      <c r="C46" s="5"/>
      <c r="D46" s="113">
        <f>VLOOKUP(B46,Brive!$B$5:$I$99,8,0)</f>
        <v>61</v>
      </c>
      <c r="E46" s="113">
        <f>VLOOKUP(B46,Tarnos!$B$6:$I$100,8,0)</f>
        <v>53</v>
      </c>
      <c r="F46" s="114">
        <f>VLOOKUP(B46,Lagorce!$B$5:$I$100,8,0)</f>
        <v>53</v>
      </c>
      <c r="G46" s="114">
        <f>VLOOKUP(B46,Courpiac!$B$5:$I$100,8,0)</f>
        <v>51</v>
      </c>
      <c r="H46" s="114">
        <f>VLOOKUP(B46,Brive2!$B$5:$I$100,8,0)</f>
        <v>0</v>
      </c>
      <c r="I46" s="114">
        <f>VLOOKUP(B46,Courpiac2!$B$5:$I$100,8,0)</f>
        <v>0</v>
      </c>
      <c r="J46" s="114">
        <f>VLOOKUP(B46,Tarnos2!$B$5:$I$100,8,0)</f>
        <v>0</v>
      </c>
      <c r="K46" s="114">
        <f>VLOOKUP(B46,Bergerac!$B$5:$I$100,8,0)</f>
        <v>61</v>
      </c>
      <c r="L46" s="16">
        <f t="shared" si="1"/>
        <v>279</v>
      </c>
    </row>
    <row r="47" spans="1:12" ht="18.75">
      <c r="A47" s="28">
        <v>44</v>
      </c>
      <c r="B47" s="104" t="s">
        <v>89</v>
      </c>
      <c r="C47" s="5"/>
      <c r="D47" s="113">
        <f>VLOOKUP(B47,Brive!$B$5:$I$99,8,0)</f>
        <v>0</v>
      </c>
      <c r="E47" s="113">
        <f>VLOOKUP(B47,Tarnos!$B$6:$I$100,8,0)</f>
        <v>0</v>
      </c>
      <c r="F47" s="114">
        <f>VLOOKUP(B47,Lagorce!$B$5:$I$100,8,0)</f>
        <v>0</v>
      </c>
      <c r="G47" s="114">
        <f>VLOOKUP(B47,Courpiac!$B$5:$I$100,8,0)</f>
        <v>45</v>
      </c>
      <c r="H47" s="114">
        <f>VLOOKUP(B47,Brive2!$B$5:$I$100,8,0)</f>
        <v>0</v>
      </c>
      <c r="I47" s="114">
        <f>VLOOKUP(B47,Courpiac2!$B$5:$I$100,8,0)</f>
        <v>45</v>
      </c>
      <c r="J47" s="114">
        <f>VLOOKUP(B47,Tarnos2!$B$5:$I$100,8,0)</f>
        <v>59</v>
      </c>
      <c r="K47" s="114">
        <f>VLOOKUP(B47,Bergerac!$B$5:$I$100,8,0)</f>
        <v>45</v>
      </c>
      <c r="L47" s="16">
        <f t="shared" si="1"/>
        <v>194</v>
      </c>
    </row>
    <row r="48" spans="1:12" ht="18.75">
      <c r="A48" s="28">
        <v>45</v>
      </c>
      <c r="B48" s="103" t="s">
        <v>80</v>
      </c>
      <c r="C48" s="5"/>
      <c r="D48" s="113">
        <f>VLOOKUP(B48,Brive!$B$5:$I$99,8,0)</f>
        <v>0</v>
      </c>
      <c r="E48" s="113">
        <f>VLOOKUP(B48,Tarnos!$B$6:$I$100,8,0)</f>
        <v>0</v>
      </c>
      <c r="F48" s="114">
        <f>VLOOKUP(B48,Lagorce!$B$5:$I$100,8,0)</f>
        <v>49</v>
      </c>
      <c r="G48" s="114">
        <f>VLOOKUP(B48,Courpiac!$B$5:$I$100,8,0)</f>
        <v>49</v>
      </c>
      <c r="H48" s="114">
        <f>VLOOKUP(B48,Brive2!$B$5:$I$100,8,0)</f>
        <v>0</v>
      </c>
      <c r="I48" s="114">
        <f>VLOOKUP(B48,Courpiac2!$B$5:$I$100,8,0)</f>
        <v>61</v>
      </c>
      <c r="J48" s="114">
        <f>VLOOKUP(B48,Tarnos2!$B$5:$I$100,8,0)</f>
        <v>0</v>
      </c>
      <c r="K48" s="114">
        <f>VLOOKUP(B48,Bergerac!$B$5:$I$100,8,0)</f>
        <v>0</v>
      </c>
      <c r="L48" s="16">
        <f t="shared" si="1"/>
        <v>159</v>
      </c>
    </row>
    <row r="49" spans="1:12" ht="18.75">
      <c r="A49" s="28">
        <v>46</v>
      </c>
      <c r="B49" s="103" t="s">
        <v>52</v>
      </c>
      <c r="C49" s="4"/>
      <c r="D49" s="113">
        <f>VLOOKUP(B49,Brive!$B$5:$I$99,8,0)</f>
        <v>45</v>
      </c>
      <c r="E49" s="113">
        <f>VLOOKUP(B49,Tarnos!$B$6:$I$100,8,0)</f>
        <v>0</v>
      </c>
      <c r="F49" s="114">
        <f>VLOOKUP(B49,Lagorce!$B$5:$I$100,8,0)</f>
        <v>0</v>
      </c>
      <c r="G49" s="114">
        <f>VLOOKUP(B49,Courpiac!$B$5:$I$100,8,0)</f>
        <v>53</v>
      </c>
      <c r="H49" s="114">
        <f>VLOOKUP(B49,Brive2!$B$5:$I$100,8,0)</f>
        <v>0</v>
      </c>
      <c r="I49" s="114">
        <f>VLOOKUP(B49,Courpiac2!$B$5:$I$100,8,0)</f>
        <v>47</v>
      </c>
      <c r="J49" s="114">
        <f>VLOOKUP(B49,Tarnos2!$B$5:$I$100,8,0)</f>
        <v>0</v>
      </c>
      <c r="K49" s="114">
        <f>VLOOKUP(B49,Bergerac!$B$5:$I$100,8,0)</f>
        <v>0</v>
      </c>
      <c r="L49" s="16">
        <f t="shared" si="1"/>
        <v>145</v>
      </c>
    </row>
    <row r="50" spans="1:12" ht="18.75">
      <c r="A50" s="28">
        <v>47</v>
      </c>
      <c r="B50" s="103" t="s">
        <v>79</v>
      </c>
      <c r="C50" s="5"/>
      <c r="D50" s="113">
        <f>VLOOKUP(B50,Brive!$B$5:$I$99,8,0)</f>
        <v>0</v>
      </c>
      <c r="E50" s="113">
        <f>VLOOKUP(B50,Tarnos!$B$6:$I$100,8,0)</f>
        <v>0</v>
      </c>
      <c r="F50" s="114">
        <f>VLOOKUP(B50,Lagorce!$B$5:$I$100,8,0)</f>
        <v>61</v>
      </c>
      <c r="G50" s="114">
        <f>VLOOKUP(B50,Courpiac!$B$5:$I$100,8,0)</f>
        <v>71</v>
      </c>
      <c r="H50" s="114">
        <f>VLOOKUP(B50,Brive2!$B$5:$I$100,8,0)</f>
        <v>0</v>
      </c>
      <c r="I50" s="114">
        <f>VLOOKUP(B50,Courpiac2!$B$5:$I$100,8,0)</f>
        <v>0</v>
      </c>
      <c r="J50" s="114">
        <f>VLOOKUP(B50,Tarnos2!$B$5:$I$100,8,0)</f>
        <v>0</v>
      </c>
      <c r="K50" s="114">
        <f>VLOOKUP(B50,Bergerac!$B$5:$I$100,8,0)</f>
        <v>0</v>
      </c>
      <c r="L50" s="16">
        <f t="shared" si="1"/>
        <v>132</v>
      </c>
    </row>
    <row r="51" spans="1:12" ht="18.75">
      <c r="A51" s="28">
        <v>48</v>
      </c>
      <c r="B51" s="103" t="s">
        <v>81</v>
      </c>
      <c r="C51" s="5"/>
      <c r="D51" s="113">
        <f>VLOOKUP(B51,Brive!$B$5:$I$99,8,0)</f>
        <v>0</v>
      </c>
      <c r="E51" s="113">
        <f>VLOOKUP(B51,Tarnos!$B$6:$I$100,8,0)</f>
        <v>0</v>
      </c>
      <c r="F51" s="114">
        <f>VLOOKUP(B51,Lagorce!$B$5:$I$100,8,0)</f>
        <v>55</v>
      </c>
      <c r="G51" s="114">
        <f>VLOOKUP(B51,Courpiac!$B$5:$I$100,8,0)</f>
        <v>0</v>
      </c>
      <c r="H51" s="114">
        <f>VLOOKUP(B51,Brive2!$B$5:$I$100,8,0)</f>
        <v>0</v>
      </c>
      <c r="I51" s="114">
        <f>VLOOKUP(B51,Courpiac2!$B$5:$I$100,8,0)</f>
        <v>0</v>
      </c>
      <c r="J51" s="114">
        <f>VLOOKUP(B51,Tarnos2!$B$5:$I$100,8,0)</f>
        <v>0</v>
      </c>
      <c r="K51" s="114">
        <f>VLOOKUP(B51,Bergerac!$B$5:$I$100,8,0)</f>
        <v>0</v>
      </c>
      <c r="L51" s="16">
        <f t="shared" si="1"/>
        <v>55</v>
      </c>
    </row>
    <row r="52" spans="1:12" ht="18.75">
      <c r="A52" s="28">
        <v>49</v>
      </c>
      <c r="B52" s="104" t="s">
        <v>93</v>
      </c>
      <c r="C52" s="5"/>
      <c r="D52" s="113">
        <f>VLOOKUP(B52,Brive!$B$5:$I$99,8,0)</f>
        <v>0</v>
      </c>
      <c r="E52" s="113">
        <f>VLOOKUP(B52,Tarnos!$B$6:$I$100,8,0)</f>
        <v>0</v>
      </c>
      <c r="F52" s="114">
        <f>VLOOKUP(B52,Lagorce!$B$5:$I$100,8,0)</f>
        <v>0</v>
      </c>
      <c r="G52" s="114">
        <f>VLOOKUP(B52,Courpiac!$B$5:$I$100,8,0)</f>
        <v>0</v>
      </c>
      <c r="H52" s="114">
        <f>VLOOKUP(B52,Brive2!$B$5:$I$100,8,0)</f>
        <v>0</v>
      </c>
      <c r="I52" s="114">
        <f>VLOOKUP(B52,Courpiac2!$B$5:$I$100,8,0)</f>
        <v>55</v>
      </c>
      <c r="J52" s="114">
        <f>VLOOKUP(B52,Tarnos2!$B$5:$I$100,8,0)</f>
        <v>0</v>
      </c>
      <c r="K52" s="114">
        <f>VLOOKUP(B52,Bergerac!$B$5:$I$100,8,0)</f>
        <v>0</v>
      </c>
      <c r="L52" s="16">
        <f t="shared" si="1"/>
        <v>55</v>
      </c>
    </row>
    <row r="53" spans="1:12" ht="18.75">
      <c r="A53" s="28">
        <v>50</v>
      </c>
      <c r="B53" s="104" t="s">
        <v>88</v>
      </c>
      <c r="C53" s="5"/>
      <c r="D53" s="113">
        <f>VLOOKUP(B53,Brive!$B$5:$I$99,8,0)</f>
        <v>0</v>
      </c>
      <c r="E53" s="113">
        <f>VLOOKUP(B53,Tarnos!$B$6:$I$100,8,0)</f>
        <v>0</v>
      </c>
      <c r="F53" s="114">
        <f>VLOOKUP(B53,Lagorce!$B$5:$I$100,8,0)</f>
        <v>0</v>
      </c>
      <c r="G53" s="114">
        <f>VLOOKUP(B53,Courpiac!$B$5:$I$100,8,0)</f>
        <v>47</v>
      </c>
      <c r="H53" s="114">
        <f>VLOOKUP(B53,Brive2!$B$5:$I$100,8,0)</f>
        <v>0</v>
      </c>
      <c r="I53" s="114">
        <f>VLOOKUP(B53,Courpiac2!$B$5:$I$100,8,0)</f>
        <v>0</v>
      </c>
      <c r="J53" s="114">
        <f>VLOOKUP(B53,Tarnos2!$B$5:$I$100,8,0)</f>
        <v>0</v>
      </c>
      <c r="K53" s="114">
        <f>VLOOKUP(B53,Bergerac!$B$5:$I$100,8,0)</f>
        <v>0</v>
      </c>
      <c r="L53" s="16">
        <f t="shared" si="1"/>
        <v>47</v>
      </c>
    </row>
    <row r="54" spans="1:12" ht="18.75">
      <c r="A54" s="28">
        <v>51</v>
      </c>
      <c r="B54" s="103" t="s">
        <v>83</v>
      </c>
      <c r="C54" s="5"/>
      <c r="D54" s="113">
        <f>VLOOKUP(B54,Brive!$B$5:$I$99,8,0)</f>
        <v>0</v>
      </c>
      <c r="E54" s="113">
        <f>VLOOKUP(B54,Tarnos!$B$6:$I$100,8,0)</f>
        <v>0</v>
      </c>
      <c r="F54" s="114">
        <f>VLOOKUP(B54,Lagorce!$B$5:$I$100,8,0)</f>
        <v>43</v>
      </c>
      <c r="G54" s="114">
        <f>VLOOKUP(B54,Courpiac!$B$5:$I$100,8,0)</f>
        <v>0</v>
      </c>
      <c r="H54" s="114">
        <f>VLOOKUP(B54,Brive2!$B$5:$I$100,8,0)</f>
        <v>0</v>
      </c>
      <c r="I54" s="114">
        <f>VLOOKUP(B54,Courpiac2!$B$5:$I$100,8,0)</f>
        <v>0</v>
      </c>
      <c r="J54" s="114">
        <f>VLOOKUP(B54,Tarnos2!$B$5:$I$100,8,0)</f>
        <v>0</v>
      </c>
      <c r="K54" s="114">
        <f>VLOOKUP(B54,Bergerac!$B$5:$I$100,8,0)</f>
        <v>0</v>
      </c>
      <c r="L54" s="16">
        <f t="shared" si="1"/>
        <v>43</v>
      </c>
    </row>
    <row r="55" spans="1:12" ht="18.75">
      <c r="A55" s="28">
        <v>52</v>
      </c>
      <c r="B55" s="103" t="s">
        <v>86</v>
      </c>
      <c r="C55" s="5"/>
      <c r="D55" s="113">
        <f>VLOOKUP(B55,Brive!$B$5:$I$99,8,0)</f>
        <v>0</v>
      </c>
      <c r="E55" s="113">
        <f>VLOOKUP(B55,Tarnos!$B$6:$I$100,8,0)</f>
        <v>0</v>
      </c>
      <c r="F55" s="114">
        <f>VLOOKUP(B55,Lagorce!$B$5:$I$100,8,0)</f>
        <v>41</v>
      </c>
      <c r="G55" s="114">
        <f>VLOOKUP(B55,Courpiac!$B$5:$I$100,8,0)</f>
        <v>0</v>
      </c>
      <c r="H55" s="114">
        <f>VLOOKUP(B55,Brive2!$B$5:$I$100,8,0)</f>
        <v>0</v>
      </c>
      <c r="I55" s="114">
        <f>VLOOKUP(B55,Courpiac2!$B$5:$I$100,8,0)</f>
        <v>0</v>
      </c>
      <c r="J55" s="114">
        <f>VLOOKUP(B55,Tarnos2!$B$5:$I$100,8,0)</f>
        <v>0</v>
      </c>
      <c r="K55" s="114">
        <f>VLOOKUP(B55,Bergerac!$B$5:$I$100,8,0)</f>
        <v>0</v>
      </c>
      <c r="L55" s="16">
        <f t="shared" si="1"/>
        <v>41</v>
      </c>
    </row>
    <row r="56" spans="1:12" ht="18.75">
      <c r="A56" s="28">
        <v>53</v>
      </c>
      <c r="B56" s="103" t="s">
        <v>82</v>
      </c>
      <c r="C56" s="5"/>
      <c r="D56" s="113">
        <f>VLOOKUP(B56,Brive!$B$5:$I$99,8,0)</f>
        <v>0</v>
      </c>
      <c r="E56" s="113">
        <f>VLOOKUP(B56,Tarnos!$B$6:$I$100,8,0)</f>
        <v>0</v>
      </c>
      <c r="F56" s="114">
        <f>VLOOKUP(B56,Lagorce!$B$5:$I$100,8,0)</f>
        <v>39</v>
      </c>
      <c r="G56" s="114">
        <f>VLOOKUP(B56,Courpiac!$B$5:$I$100,8,0)</f>
        <v>0</v>
      </c>
      <c r="H56" s="114">
        <f>VLOOKUP(B56,Brive2!$B$5:$I$100,8,0)</f>
        <v>0</v>
      </c>
      <c r="I56" s="114">
        <f>VLOOKUP(B56,Courpiac2!$B$5:$I$100,8,0)</f>
        <v>0</v>
      </c>
      <c r="J56" s="114">
        <f>VLOOKUP(B56,Tarnos2!$B$5:$I$100,8,0)</f>
        <v>0</v>
      </c>
      <c r="K56" s="114">
        <f>VLOOKUP(B56,Bergerac!$B$5:$I$100,8,0)</f>
        <v>0</v>
      </c>
      <c r="L56" s="16">
        <f t="shared" si="1"/>
        <v>39</v>
      </c>
    </row>
    <row r="57" spans="1:12" ht="18.75">
      <c r="A57" s="28">
        <v>54</v>
      </c>
      <c r="B57" s="103" t="s">
        <v>85</v>
      </c>
      <c r="C57" s="5"/>
      <c r="D57" s="113">
        <f>VLOOKUP(B57,Brive!$B$5:$I$99,8,0)</f>
        <v>0</v>
      </c>
      <c r="E57" s="113">
        <f>VLOOKUP(B57,Tarnos!$B$6:$I$100,8,0)</f>
        <v>0</v>
      </c>
      <c r="F57" s="114">
        <f>VLOOKUP(B57,Lagorce!$B$5:$I$100,8,0)</f>
        <v>37</v>
      </c>
      <c r="G57" s="114">
        <f>VLOOKUP(B57,Courpiac!$B$5:$I$100,8,0)</f>
        <v>0</v>
      </c>
      <c r="H57" s="114">
        <f>VLOOKUP(B57,Brive2!$B$5:$I$100,8,0)</f>
        <v>0</v>
      </c>
      <c r="I57" s="114">
        <f>VLOOKUP(B57,Courpiac2!$B$5:$I$100,8,0)</f>
        <v>0</v>
      </c>
      <c r="J57" s="114">
        <f>VLOOKUP(B57,Tarnos2!$B$5:$I$100,8,0)</f>
        <v>0</v>
      </c>
      <c r="K57" s="114">
        <f>VLOOKUP(B57,Bergerac!$B$5:$I$100,8,0)</f>
        <v>0</v>
      </c>
      <c r="L57" s="16">
        <f t="shared" si="1"/>
        <v>37</v>
      </c>
    </row>
    <row r="58" spans="1:12" ht="18.75">
      <c r="A58" s="28">
        <v>55</v>
      </c>
      <c r="B58" s="103" t="s">
        <v>84</v>
      </c>
      <c r="C58" s="5"/>
      <c r="D58" s="113">
        <f>VLOOKUP(B58,Brive!$B$5:$I$99,8,0)</f>
        <v>0</v>
      </c>
      <c r="E58" s="113">
        <f>VLOOKUP(B58,Tarnos!$B$6:$I$100,8,0)</f>
        <v>0</v>
      </c>
      <c r="F58" s="114">
        <f>VLOOKUP(B58,Lagorce!$B$5:$I$100,8,0)</f>
        <v>35</v>
      </c>
      <c r="G58" s="114">
        <f>VLOOKUP(B58,Courpiac!$B$5:$I$100,8,0)</f>
        <v>0</v>
      </c>
      <c r="H58" s="114">
        <f>VLOOKUP(B58,Brive2!$B$5:$I$100,8,0)</f>
        <v>0</v>
      </c>
      <c r="I58" s="114">
        <f>VLOOKUP(B58,Courpiac2!$B$5:$I$100,8,0)</f>
        <v>0</v>
      </c>
      <c r="J58" s="114">
        <f>VLOOKUP(B58,Tarnos2!$B$5:$I$100,8,0)</f>
        <v>0</v>
      </c>
      <c r="K58" s="114">
        <f>VLOOKUP(B58,Bergerac!$B$5:$I$100,8,0)</f>
        <v>0</v>
      </c>
      <c r="L58" s="16">
        <f t="shared" si="1"/>
        <v>35</v>
      </c>
    </row>
    <row r="59" spans="1:12" ht="18.75">
      <c r="A59" s="28">
        <v>56</v>
      </c>
      <c r="B59" s="104" t="s">
        <v>94</v>
      </c>
      <c r="C59" s="5"/>
      <c r="D59" s="113">
        <f>VLOOKUP(B59,Brive!$B$5:$I$99,8,0)</f>
        <v>0</v>
      </c>
      <c r="E59" s="113">
        <f>VLOOKUP(B59,Tarnos!$B$6:$I$100,8,0)</f>
        <v>0</v>
      </c>
      <c r="F59" s="114">
        <f>VLOOKUP(B59,Lagorce!$B$5:$I$100,8,0)</f>
        <v>0</v>
      </c>
      <c r="G59" s="114">
        <f>VLOOKUP(B59,Courpiac!$B$5:$I$100,8,0)</f>
        <v>0</v>
      </c>
      <c r="H59" s="114">
        <f>VLOOKUP(B59,Brive2!$B$5:$I$100,8,0)</f>
        <v>0</v>
      </c>
      <c r="I59" s="114">
        <f>VLOOKUP(B59,Courpiac2!$B$5:$I$100,8,0)</f>
        <v>33</v>
      </c>
      <c r="J59" s="114">
        <f>VLOOKUP(B59,Tarnos2!$B$5:$I$100,8,0)</f>
        <v>0</v>
      </c>
      <c r="K59" s="114">
        <f>VLOOKUP(B59,Bergerac!$B$5:$I$100,8,0)</f>
        <v>0</v>
      </c>
      <c r="L59" s="16">
        <f t="shared" si="1"/>
        <v>33</v>
      </c>
    </row>
    <row r="60" spans="1:12" ht="18.75">
      <c r="A60" s="28">
        <v>57</v>
      </c>
      <c r="B60" s="60"/>
      <c r="C60" s="5"/>
      <c r="D60" s="10" t="e">
        <f>VLOOKUP(B60,Brive!$B$5:$I$99,8,0)</f>
        <v>#N/A</v>
      </c>
      <c r="E60" s="10" t="e">
        <f>VLOOKUP(B60,Tarnos!$B$6:$I$100,8,0)</f>
        <v>#N/A</v>
      </c>
      <c r="F60" s="29" t="e">
        <f>VLOOKUP(B60,Lagorce!$B$5:$I$100,8,0)</f>
        <v>#N/A</v>
      </c>
      <c r="G60" s="29" t="e">
        <f>VLOOKUP(B60,Courpiac!$B$5:$I$100,8,0)</f>
        <v>#N/A</v>
      </c>
      <c r="H60" s="29" t="e">
        <f>VLOOKUP(B60,Brive2!$B$5:$I$100,8,0)</f>
        <v>#N/A</v>
      </c>
      <c r="I60" s="29" t="e">
        <f>VLOOKUP(B60,Courpiac2!$B$5:$I$100,8,0)</f>
        <v>#N/A</v>
      </c>
      <c r="J60" s="29" t="e">
        <f>VLOOKUP(B60,Tarnos2!$B$5:$I$100,8,0)</f>
        <v>#N/A</v>
      </c>
      <c r="K60" s="29" t="e">
        <f>VLOOKUP(B60,Bergerac!$B$5:$I$100,8,0)</f>
        <v>#N/A</v>
      </c>
      <c r="L60" s="16" t="e">
        <f aca="true" t="shared" si="2" ref="L60:L67">SUM(D60:K60)</f>
        <v>#N/A</v>
      </c>
    </row>
    <row r="61" spans="1:12" ht="18.75">
      <c r="A61" s="28">
        <v>58</v>
      </c>
      <c r="B61" s="60"/>
      <c r="C61" s="5"/>
      <c r="D61" s="10" t="e">
        <f>VLOOKUP(B61,Brive!$B$5:$I$99,8,0)</f>
        <v>#N/A</v>
      </c>
      <c r="E61" s="10" t="e">
        <f>VLOOKUP(B61,Tarnos!$B$6:$I$100,8,0)</f>
        <v>#N/A</v>
      </c>
      <c r="F61" s="29" t="e">
        <f>VLOOKUP(B61,Lagorce!$B$5:$I$100,8,0)</f>
        <v>#N/A</v>
      </c>
      <c r="G61" s="29" t="e">
        <f>VLOOKUP(B61,Courpiac!$B$5:$I$100,8,0)</f>
        <v>#N/A</v>
      </c>
      <c r="H61" s="29" t="e">
        <f>VLOOKUP(B61,Brive2!$B$5:$I$100,8,0)</f>
        <v>#N/A</v>
      </c>
      <c r="I61" s="29" t="e">
        <f>VLOOKUP(B61,Courpiac2!$B$5:$I$100,8,0)</f>
        <v>#N/A</v>
      </c>
      <c r="J61" s="29" t="e">
        <f>VLOOKUP(B61,Tarnos2!$B$5:$I$100,8,0)</f>
        <v>#N/A</v>
      </c>
      <c r="K61" s="29" t="e">
        <f>VLOOKUP(B61,Bergerac!$B$5:$I$100,8,0)</f>
        <v>#N/A</v>
      </c>
      <c r="L61" s="16" t="e">
        <f t="shared" si="2"/>
        <v>#N/A</v>
      </c>
    </row>
    <row r="62" spans="1:12" ht="18.75">
      <c r="A62" s="28">
        <v>59</v>
      </c>
      <c r="B62" s="60"/>
      <c r="C62" s="4"/>
      <c r="D62" s="10" t="e">
        <f>VLOOKUP(B62,Brive!$B$5:$I$99,8,0)</f>
        <v>#N/A</v>
      </c>
      <c r="E62" s="10" t="e">
        <f>VLOOKUP(B62,Tarnos!$B$6:$I$100,8,0)</f>
        <v>#N/A</v>
      </c>
      <c r="F62" s="29" t="e">
        <f>VLOOKUP(B62,Lagorce!$B$5:$I$100,8,0)</f>
        <v>#N/A</v>
      </c>
      <c r="G62" s="29" t="e">
        <f>VLOOKUP(B62,Courpiac!$B$5:$I$100,8,0)</f>
        <v>#N/A</v>
      </c>
      <c r="H62" s="29" t="e">
        <f>VLOOKUP(B62,Brive2!$B$5:$I$100,8,0)</f>
        <v>#N/A</v>
      </c>
      <c r="I62" s="29" t="e">
        <f>VLOOKUP(B62,Courpiac2!$B$5:$I$100,8,0)</f>
        <v>#N/A</v>
      </c>
      <c r="J62" s="29" t="e">
        <f>VLOOKUP(B62,Tarnos2!$B$5:$I$100,8,0)</f>
        <v>#N/A</v>
      </c>
      <c r="K62" s="29" t="e">
        <f>VLOOKUP(B62,Bergerac!$B$5:$I$100,8,0)</f>
        <v>#N/A</v>
      </c>
      <c r="L62" s="16" t="e">
        <f t="shared" si="2"/>
        <v>#N/A</v>
      </c>
    </row>
    <row r="63" spans="1:12" ht="18.75">
      <c r="A63" s="28">
        <v>60</v>
      </c>
      <c r="B63" s="60"/>
      <c r="C63" s="5"/>
      <c r="D63" s="10" t="e">
        <f>VLOOKUP(B63,Brive!$B$5:$I$99,8,0)</f>
        <v>#N/A</v>
      </c>
      <c r="E63" s="10" t="e">
        <f>VLOOKUP(B63,Tarnos!$B$6:$I$100,8,0)</f>
        <v>#N/A</v>
      </c>
      <c r="F63" s="29" t="e">
        <f>VLOOKUP(B63,Lagorce!$B$5:$I$100,8,0)</f>
        <v>#N/A</v>
      </c>
      <c r="G63" s="29" t="e">
        <f>VLOOKUP(B63,Courpiac!$B$5:$I$100,8,0)</f>
        <v>#N/A</v>
      </c>
      <c r="H63" s="29" t="e">
        <f>VLOOKUP(B63,Brive2!$B$5:$I$100,8,0)</f>
        <v>#N/A</v>
      </c>
      <c r="I63" s="29" t="e">
        <f>VLOOKUP(B63,Courpiac2!$B$5:$I$100,8,0)</f>
        <v>#N/A</v>
      </c>
      <c r="J63" s="29" t="e">
        <f>VLOOKUP(B63,Tarnos2!$B$5:$I$100,8,0)</f>
        <v>#N/A</v>
      </c>
      <c r="K63" s="29" t="e">
        <f>VLOOKUP(B63,Bergerac!$B$5:$I$100,8,0)</f>
        <v>#N/A</v>
      </c>
      <c r="L63" s="16" t="e">
        <f t="shared" si="2"/>
        <v>#N/A</v>
      </c>
    </row>
    <row r="64" spans="1:12" ht="18.75">
      <c r="A64" s="28">
        <v>61</v>
      </c>
      <c r="B64" s="60"/>
      <c r="C64" s="4"/>
      <c r="D64" s="10" t="e">
        <f>VLOOKUP(B64,Brive!$B$5:$I$99,8,0)</f>
        <v>#N/A</v>
      </c>
      <c r="E64" s="10" t="e">
        <f>VLOOKUP(B64,Tarnos!$B$6:$I$100,8,0)</f>
        <v>#N/A</v>
      </c>
      <c r="F64" s="29" t="e">
        <f>VLOOKUP(B64,Lagorce!$B$5:$I$100,8,0)</f>
        <v>#N/A</v>
      </c>
      <c r="G64" s="29" t="e">
        <f>VLOOKUP(B64,Courpiac!$B$5:$I$100,8,0)</f>
        <v>#N/A</v>
      </c>
      <c r="H64" s="29" t="e">
        <f>VLOOKUP(B64,Brive2!$B$5:$I$100,8,0)</f>
        <v>#N/A</v>
      </c>
      <c r="I64" s="29" t="e">
        <f>VLOOKUP(B64,Courpiac2!$B$5:$I$100,8,0)</f>
        <v>#N/A</v>
      </c>
      <c r="J64" s="29" t="e">
        <f>VLOOKUP(B64,Tarnos2!$B$5:$I$100,8,0)</f>
        <v>#N/A</v>
      </c>
      <c r="K64" s="29" t="e">
        <f>VLOOKUP(B64,Bergerac!$B$5:$I$100,8,0)</f>
        <v>#N/A</v>
      </c>
      <c r="L64" s="16" t="e">
        <f t="shared" si="2"/>
        <v>#N/A</v>
      </c>
    </row>
    <row r="65" spans="1:12" ht="18.75">
      <c r="A65" s="28">
        <v>62</v>
      </c>
      <c r="B65" s="60"/>
      <c r="C65" s="5"/>
      <c r="D65" s="10" t="e">
        <f>VLOOKUP(B65,Brive!$B$5:$I$99,8,0)</f>
        <v>#N/A</v>
      </c>
      <c r="E65" s="10" t="e">
        <f>VLOOKUP(B65,Tarnos!$B$6:$I$100,8,0)</f>
        <v>#N/A</v>
      </c>
      <c r="F65" s="29" t="e">
        <f>VLOOKUP(B65,Lagorce!$B$5:$I$100,8,0)</f>
        <v>#N/A</v>
      </c>
      <c r="G65" s="29" t="e">
        <f>VLOOKUP(B65,Courpiac!$B$5:$I$100,8,0)</f>
        <v>#N/A</v>
      </c>
      <c r="H65" s="29" t="e">
        <f>VLOOKUP(B65,Brive2!$B$5:$I$100,8,0)</f>
        <v>#N/A</v>
      </c>
      <c r="I65" s="29" t="e">
        <f>VLOOKUP(B65,Courpiac2!$B$5:$I$100,8,0)</f>
        <v>#N/A</v>
      </c>
      <c r="J65" s="29" t="e">
        <f>VLOOKUP(B65,Tarnos2!$B$5:$I$100,8,0)</f>
        <v>#N/A</v>
      </c>
      <c r="K65" s="29" t="e">
        <f>VLOOKUP(B65,Bergerac!$B$5:$I$100,8,0)</f>
        <v>#N/A</v>
      </c>
      <c r="L65" s="16" t="e">
        <f t="shared" si="2"/>
        <v>#N/A</v>
      </c>
    </row>
    <row r="66" spans="1:12" ht="18.75">
      <c r="A66" s="28">
        <v>63</v>
      </c>
      <c r="B66" s="60"/>
      <c r="C66" s="4"/>
      <c r="D66" s="10" t="e">
        <f>VLOOKUP(B66,Brive!$B$5:$I$99,8,0)</f>
        <v>#N/A</v>
      </c>
      <c r="E66" s="10" t="e">
        <f>VLOOKUP(B66,Tarnos!$B$6:$I$100,8,0)</f>
        <v>#N/A</v>
      </c>
      <c r="F66" s="29" t="e">
        <f>VLOOKUP(B66,Lagorce!$B$5:$I$100,8,0)</f>
        <v>#N/A</v>
      </c>
      <c r="G66" s="29" t="e">
        <f>VLOOKUP(B66,Courpiac!$B$5:$I$100,8,0)</f>
        <v>#N/A</v>
      </c>
      <c r="H66" s="29" t="e">
        <f>VLOOKUP(B66,Brive2!$B$5:$I$100,8,0)</f>
        <v>#N/A</v>
      </c>
      <c r="I66" s="29" t="e">
        <f>VLOOKUP(B66,Courpiac2!$B$5:$I$100,8,0)</f>
        <v>#N/A</v>
      </c>
      <c r="J66" s="29" t="e">
        <f>VLOOKUP(B66,Tarnos2!$B$5:$I$100,8,0)</f>
        <v>#N/A</v>
      </c>
      <c r="K66" s="29" t="e">
        <f>VLOOKUP(B66,Bergerac!$B$5:$I$100,8,0)</f>
        <v>#N/A</v>
      </c>
      <c r="L66" s="16" t="e">
        <f t="shared" si="2"/>
        <v>#N/A</v>
      </c>
    </row>
    <row r="67" spans="1:12" ht="18.75">
      <c r="A67" s="28">
        <v>64</v>
      </c>
      <c r="B67" s="60"/>
      <c r="C67" s="5"/>
      <c r="D67" s="10" t="e">
        <f>VLOOKUP(B67,Brive!$B$5:$I$99,8,0)</f>
        <v>#N/A</v>
      </c>
      <c r="E67" s="10" t="e">
        <f>VLOOKUP(B67,Tarnos!$B$6:$I$100,8,0)</f>
        <v>#N/A</v>
      </c>
      <c r="F67" s="29" t="e">
        <f>VLOOKUP(B67,Lagorce!$B$5:$I$100,8,0)</f>
        <v>#N/A</v>
      </c>
      <c r="G67" s="29" t="e">
        <f>VLOOKUP(B67,Courpiac!$B$5:$I$100,8,0)</f>
        <v>#N/A</v>
      </c>
      <c r="H67" s="29" t="e">
        <f>VLOOKUP(B67,Brive2!$B$5:$I$100,8,0)</f>
        <v>#N/A</v>
      </c>
      <c r="I67" s="29" t="e">
        <f>VLOOKUP(B67,Courpiac2!$B$5:$I$100,8,0)</f>
        <v>#N/A</v>
      </c>
      <c r="J67" s="29" t="e">
        <f>VLOOKUP(B67,Tarnos2!$B$5:$I$100,8,0)</f>
        <v>#N/A</v>
      </c>
      <c r="K67" s="29" t="e">
        <f>VLOOKUP(B67,Bergerac!$B$5:$I$100,8,0)</f>
        <v>#N/A</v>
      </c>
      <c r="L67" s="16" t="e">
        <f t="shared" si="2"/>
        <v>#N/A</v>
      </c>
    </row>
    <row r="68" spans="1:12" ht="18.75">
      <c r="A68" s="28">
        <v>65</v>
      </c>
      <c r="B68" s="60"/>
      <c r="C68" s="5"/>
      <c r="D68" s="10" t="e">
        <f>VLOOKUP(B68,Brive!$B$5:$I$99,8,0)</f>
        <v>#N/A</v>
      </c>
      <c r="E68" s="10" t="e">
        <f>VLOOKUP(B68,Tarnos!$B$6:$I$100,8,0)</f>
        <v>#N/A</v>
      </c>
      <c r="F68" s="29" t="e">
        <f>VLOOKUP(B68,Lagorce!$B$5:$I$100,8,0)</f>
        <v>#N/A</v>
      </c>
      <c r="G68" s="29" t="e">
        <f>VLOOKUP(B68,Courpiac!$B$5:$I$100,8,0)</f>
        <v>#N/A</v>
      </c>
      <c r="H68" s="29" t="e">
        <f>VLOOKUP(B68,Brive2!$B$5:$I$100,8,0)</f>
        <v>#N/A</v>
      </c>
      <c r="I68" s="29" t="e">
        <f>VLOOKUP(B68,Courpiac2!$B$5:$I$100,8,0)</f>
        <v>#N/A</v>
      </c>
      <c r="J68" s="29" t="e">
        <f>VLOOKUP(B68,Tarnos2!$B$5:$I$100,8,0)</f>
        <v>#N/A</v>
      </c>
      <c r="K68" s="29" t="e">
        <f>VLOOKUP(B68,Bergerac!$B$5:$I$100,8,0)</f>
        <v>#N/A</v>
      </c>
      <c r="L68" s="16" t="e">
        <f aca="true" t="shared" si="3" ref="L68:L76">SUM(D68:K68)</f>
        <v>#N/A</v>
      </c>
    </row>
    <row r="69" spans="1:12" ht="18.75">
      <c r="A69" s="28">
        <v>66</v>
      </c>
      <c r="B69" s="60"/>
      <c r="C69" s="4"/>
      <c r="D69" s="10" t="e">
        <f>VLOOKUP(B69,Brive!$B$5:$I$99,8,0)</f>
        <v>#N/A</v>
      </c>
      <c r="E69" s="10" t="e">
        <f>VLOOKUP(B69,Tarnos!$B$6:$I$100,8,0)</f>
        <v>#N/A</v>
      </c>
      <c r="F69" s="29" t="e">
        <f>VLOOKUP(B69,Lagorce!$B$5:$I$100,8,0)</f>
        <v>#N/A</v>
      </c>
      <c r="G69" s="29" t="e">
        <f>VLOOKUP(B69,Courpiac!$B$5:$I$100,8,0)</f>
        <v>#N/A</v>
      </c>
      <c r="H69" s="29" t="e">
        <f>VLOOKUP(B69,Brive2!$B$5:$I$100,8,0)</f>
        <v>#N/A</v>
      </c>
      <c r="I69" s="29" t="e">
        <f>VLOOKUP(B69,Courpiac2!$B$5:$I$100,8,0)</f>
        <v>#N/A</v>
      </c>
      <c r="J69" s="29" t="e">
        <f>VLOOKUP(B69,Tarnos2!$B$5:$I$100,8,0)</f>
        <v>#N/A</v>
      </c>
      <c r="K69" s="29" t="e">
        <f>VLOOKUP(B69,Bergerac!$B$5:$I$100,8,0)</f>
        <v>#N/A</v>
      </c>
      <c r="L69" s="16" t="e">
        <f t="shared" si="3"/>
        <v>#N/A</v>
      </c>
    </row>
    <row r="70" spans="1:12" ht="18.75">
      <c r="A70" s="28">
        <v>67</v>
      </c>
      <c r="B70" s="60"/>
      <c r="C70" s="5"/>
      <c r="D70" s="10" t="e">
        <f>VLOOKUP(B70,Brive!$B$5:$I$99,8,0)</f>
        <v>#N/A</v>
      </c>
      <c r="E70" s="10" t="e">
        <f>VLOOKUP(B70,Tarnos!$B$6:$I$100,8,0)</f>
        <v>#N/A</v>
      </c>
      <c r="F70" s="29" t="e">
        <f>VLOOKUP(B70,Lagorce!$B$5:$I$100,8,0)</f>
        <v>#N/A</v>
      </c>
      <c r="G70" s="29" t="e">
        <f>VLOOKUP(B70,Courpiac!$B$5:$I$100,8,0)</f>
        <v>#N/A</v>
      </c>
      <c r="H70" s="29" t="e">
        <f>VLOOKUP(B70,Brive2!$B$5:$I$100,8,0)</f>
        <v>#N/A</v>
      </c>
      <c r="I70" s="29" t="e">
        <f>VLOOKUP(B70,Courpiac2!$B$5:$I$100,8,0)</f>
        <v>#N/A</v>
      </c>
      <c r="J70" s="29" t="e">
        <f>VLOOKUP(B70,Tarnos2!$B$5:$I$100,8,0)</f>
        <v>#N/A</v>
      </c>
      <c r="K70" s="29" t="e">
        <f>VLOOKUP(B70,Bergerac!$B$5:$I$100,8,0)</f>
        <v>#N/A</v>
      </c>
      <c r="L70" s="16" t="e">
        <f t="shared" si="3"/>
        <v>#N/A</v>
      </c>
    </row>
    <row r="71" spans="1:12" ht="18.75">
      <c r="A71" s="28">
        <v>68</v>
      </c>
      <c r="B71" s="60"/>
      <c r="C71" s="4"/>
      <c r="D71" s="10" t="e">
        <f>VLOOKUP(B71,Brive!$B$5:$I$99,8,0)</f>
        <v>#N/A</v>
      </c>
      <c r="E71" s="10" t="e">
        <f>VLOOKUP(B71,Tarnos!$B$6:$I$100,8,0)</f>
        <v>#N/A</v>
      </c>
      <c r="F71" s="29" t="e">
        <f>VLOOKUP(B71,Lagorce!$B$5:$I$100,8,0)</f>
        <v>#N/A</v>
      </c>
      <c r="G71" s="29" t="e">
        <f>VLOOKUP(B71,Courpiac!$B$5:$I$100,8,0)</f>
        <v>#N/A</v>
      </c>
      <c r="H71" s="29" t="e">
        <f>VLOOKUP(B71,Brive2!$B$5:$I$100,8,0)</f>
        <v>#N/A</v>
      </c>
      <c r="I71" s="29" t="e">
        <f>VLOOKUP(B71,Courpiac2!$B$5:$I$100,8,0)</f>
        <v>#N/A</v>
      </c>
      <c r="J71" s="29" t="e">
        <f>VLOOKUP(B71,Tarnos2!$B$5:$I$100,8,0)</f>
        <v>#N/A</v>
      </c>
      <c r="K71" s="29" t="e">
        <f>VLOOKUP(B71,Bergerac!$B$5:$I$100,8,0)</f>
        <v>#N/A</v>
      </c>
      <c r="L71" s="16" t="e">
        <f t="shared" si="3"/>
        <v>#N/A</v>
      </c>
    </row>
    <row r="72" spans="1:12" ht="18.75">
      <c r="A72" s="28">
        <v>69</v>
      </c>
      <c r="B72" s="60"/>
      <c r="C72" s="5"/>
      <c r="D72" s="10" t="e">
        <f>VLOOKUP(B72,Brive!$B$5:$I$99,8,0)</f>
        <v>#N/A</v>
      </c>
      <c r="E72" s="10" t="e">
        <f>VLOOKUP(B72,Tarnos!$B$6:$I$100,8,0)</f>
        <v>#N/A</v>
      </c>
      <c r="F72" s="29" t="e">
        <f>VLOOKUP(B72,Lagorce!$B$5:$I$100,8,0)</f>
        <v>#N/A</v>
      </c>
      <c r="G72" s="29" t="e">
        <f>VLOOKUP(B72,Courpiac!$B$5:$I$100,8,0)</f>
        <v>#N/A</v>
      </c>
      <c r="H72" s="29" t="e">
        <f>VLOOKUP(B72,Brive2!$B$5:$I$100,8,0)</f>
        <v>#N/A</v>
      </c>
      <c r="I72" s="29" t="e">
        <f>VLOOKUP(B72,Courpiac2!$B$5:$I$100,8,0)</f>
        <v>#N/A</v>
      </c>
      <c r="J72" s="29" t="e">
        <f>VLOOKUP(B72,Tarnos2!$B$5:$I$100,8,0)</f>
        <v>#N/A</v>
      </c>
      <c r="K72" s="29" t="e">
        <f>VLOOKUP(B72,Bergerac!$B$5:$I$100,8,0)</f>
        <v>#N/A</v>
      </c>
      <c r="L72" s="16" t="e">
        <f t="shared" si="3"/>
        <v>#N/A</v>
      </c>
    </row>
    <row r="73" spans="1:12" ht="18.75">
      <c r="A73" s="28">
        <v>70</v>
      </c>
      <c r="B73" s="60"/>
      <c r="C73" s="4"/>
      <c r="D73" s="10" t="e">
        <f>VLOOKUP(B73,Brive!$B$5:$I$99,8,0)</f>
        <v>#N/A</v>
      </c>
      <c r="E73" s="10" t="e">
        <f>VLOOKUP(B73,Tarnos!$B$6:$I$100,8,0)</f>
        <v>#N/A</v>
      </c>
      <c r="F73" s="29" t="e">
        <f>VLOOKUP(B73,Lagorce!$B$5:$I$100,8,0)</f>
        <v>#N/A</v>
      </c>
      <c r="G73" s="29" t="e">
        <f>VLOOKUP(B73,Courpiac!$B$5:$I$100,8,0)</f>
        <v>#N/A</v>
      </c>
      <c r="H73" s="29" t="e">
        <f>VLOOKUP(B73,Brive2!$B$5:$I$100,8,0)</f>
        <v>#N/A</v>
      </c>
      <c r="I73" s="29" t="e">
        <f>VLOOKUP(B73,Courpiac2!$B$5:$I$100,8,0)</f>
        <v>#N/A</v>
      </c>
      <c r="J73" s="29" t="e">
        <f>VLOOKUP(B73,Tarnos2!$B$5:$I$100,8,0)</f>
        <v>#N/A</v>
      </c>
      <c r="K73" s="29" t="e">
        <f>VLOOKUP(B73,Bergerac!$B$5:$I$100,8,0)</f>
        <v>#N/A</v>
      </c>
      <c r="L73" s="16" t="e">
        <f t="shared" si="3"/>
        <v>#N/A</v>
      </c>
    </row>
    <row r="74" spans="1:12" ht="18.75">
      <c r="A74" s="28">
        <v>71</v>
      </c>
      <c r="B74" s="60"/>
      <c r="C74" s="5"/>
      <c r="D74" s="10" t="e">
        <f>VLOOKUP(B74,Brive!$B$5:$I$99,8,0)</f>
        <v>#N/A</v>
      </c>
      <c r="E74" s="10" t="e">
        <f>VLOOKUP(B74,Tarnos!$B$6:$I$100,8,0)</f>
        <v>#N/A</v>
      </c>
      <c r="F74" s="29" t="e">
        <f>VLOOKUP(B74,Lagorce!$B$5:$I$100,8,0)</f>
        <v>#N/A</v>
      </c>
      <c r="G74" s="29" t="e">
        <f>VLOOKUP(B74,Courpiac!$B$5:$I$100,8,0)</f>
        <v>#N/A</v>
      </c>
      <c r="H74" s="29" t="e">
        <f>VLOOKUP(B74,Brive2!$B$5:$I$100,8,0)</f>
        <v>#N/A</v>
      </c>
      <c r="I74" s="29" t="e">
        <f>VLOOKUP(B74,Courpiac2!$B$5:$I$100,8,0)</f>
        <v>#N/A</v>
      </c>
      <c r="J74" s="29" t="e">
        <f>VLOOKUP(B74,Tarnos2!$B$5:$I$100,8,0)</f>
        <v>#N/A</v>
      </c>
      <c r="K74" s="29" t="e">
        <f>VLOOKUP(B74,Bergerac!$B$5:$I$100,8,0)</f>
        <v>#N/A</v>
      </c>
      <c r="L74" s="16" t="e">
        <f t="shared" si="3"/>
        <v>#N/A</v>
      </c>
    </row>
    <row r="75" spans="1:12" ht="18.75">
      <c r="A75" s="28">
        <v>72</v>
      </c>
      <c r="B75" s="60"/>
      <c r="C75" s="4"/>
      <c r="D75" s="10" t="e">
        <f>VLOOKUP(B75,Brive!$B$5:$I$99,8,0)</f>
        <v>#N/A</v>
      </c>
      <c r="E75" s="10" t="e">
        <f>VLOOKUP(B75,Tarnos!$B$6:$I$100,8,0)</f>
        <v>#N/A</v>
      </c>
      <c r="F75" s="29" t="e">
        <f>VLOOKUP(B75,Lagorce!$B$5:$I$100,8,0)</f>
        <v>#N/A</v>
      </c>
      <c r="G75" s="29" t="e">
        <f>VLOOKUP(B75,Courpiac!$B$5:$I$100,8,0)</f>
        <v>#N/A</v>
      </c>
      <c r="H75" s="29" t="e">
        <f>VLOOKUP(B75,Brive2!$B$5:$I$100,8,0)</f>
        <v>#N/A</v>
      </c>
      <c r="I75" s="29" t="e">
        <f>VLOOKUP(B75,Courpiac2!$B$5:$I$100,8,0)</f>
        <v>#N/A</v>
      </c>
      <c r="J75" s="29" t="e">
        <f>VLOOKUP(B75,Tarnos2!$B$5:$I$100,8,0)</f>
        <v>#N/A</v>
      </c>
      <c r="K75" s="29" t="e">
        <f>VLOOKUP(B75,Bergerac!$B$5:$I$100,8,0)</f>
        <v>#N/A</v>
      </c>
      <c r="L75" s="16" t="e">
        <f t="shared" si="3"/>
        <v>#N/A</v>
      </c>
    </row>
    <row r="76" spans="1:12" ht="18.75">
      <c r="A76" s="28">
        <v>73</v>
      </c>
      <c r="B76" s="60"/>
      <c r="C76" s="5"/>
      <c r="D76" s="10" t="e">
        <f>VLOOKUP(B76,Brive!$B$5:$I$99,8,0)</f>
        <v>#N/A</v>
      </c>
      <c r="E76" s="10" t="e">
        <f>VLOOKUP(B76,Tarnos!$B$6:$I$100,8,0)</f>
        <v>#N/A</v>
      </c>
      <c r="F76" s="29" t="e">
        <f>VLOOKUP(B76,Lagorce!$B$5:$I$100,8,0)</f>
        <v>#N/A</v>
      </c>
      <c r="G76" s="29" t="e">
        <f>VLOOKUP(B76,Courpiac!$B$5:$I$100,8,0)</f>
        <v>#N/A</v>
      </c>
      <c r="H76" s="29" t="e">
        <f>VLOOKUP(B76,Brive2!$B$5:$I$100,8,0)</f>
        <v>#N/A</v>
      </c>
      <c r="I76" s="29" t="e">
        <f>VLOOKUP(B76,Courpiac2!$B$5:$I$100,8,0)</f>
        <v>#N/A</v>
      </c>
      <c r="J76" s="29" t="e">
        <f>VLOOKUP(B76,Tarnos2!$B$5:$I$100,8,0)</f>
        <v>#N/A</v>
      </c>
      <c r="K76" s="29" t="e">
        <f>VLOOKUP(B76,Bergerac!$B$5:$I$100,8,0)</f>
        <v>#N/A</v>
      </c>
      <c r="L76" s="16" t="e">
        <f t="shared" si="3"/>
        <v>#N/A</v>
      </c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6"/>
  <sheetViews>
    <sheetView zoomScale="70" zoomScaleNormal="70" zoomScalePageLayoutView="0" workbookViewId="0" topLeftCell="A13">
      <selection activeCell="L39" sqref="L39"/>
    </sheetView>
  </sheetViews>
  <sheetFormatPr defaultColWidth="11.5546875" defaultRowHeight="16.5"/>
  <cols>
    <col min="1" max="1" width="3.99609375" style="0" customWidth="1"/>
    <col min="2" max="2" width="29.88671875" style="0" customWidth="1"/>
    <col min="3" max="3" width="0.9921875" style="0" customWidth="1"/>
    <col min="4" max="4" width="8.99609375" style="0" customWidth="1"/>
    <col min="5" max="5" width="9.4453125" style="0" customWidth="1"/>
    <col min="6" max="6" width="9.88671875" style="0" customWidth="1"/>
    <col min="7" max="7" width="9.77734375" style="0" customWidth="1"/>
    <col min="8" max="8" width="8.88671875" style="0" customWidth="1"/>
    <col min="9" max="9" width="10.21484375" style="0" customWidth="1"/>
    <col min="10" max="10" width="9.77734375" style="0" customWidth="1"/>
    <col min="11" max="11" width="9.6640625" style="0" customWidth="1"/>
    <col min="12" max="12" width="8.6640625" style="0" customWidth="1"/>
    <col min="13" max="13" width="1.77734375" style="82" customWidth="1"/>
    <col min="14" max="14" width="14.88671875" style="0" customWidth="1"/>
  </cols>
  <sheetData>
    <row r="1" spans="1:15" ht="23.25">
      <c r="A1" s="12"/>
      <c r="B1" s="124" t="s">
        <v>76</v>
      </c>
      <c r="C1" s="125"/>
      <c r="D1" s="125"/>
      <c r="E1" s="125"/>
      <c r="F1" s="125"/>
      <c r="G1" s="125"/>
      <c r="H1" s="125"/>
      <c r="I1" s="125"/>
      <c r="J1" s="18"/>
      <c r="K1" s="18"/>
      <c r="L1" s="12"/>
      <c r="M1" s="80"/>
      <c r="N1" s="1"/>
      <c r="O1" s="1"/>
    </row>
    <row r="2" spans="1:15" ht="19.5" thickBot="1">
      <c r="A2" s="5"/>
      <c r="B2" s="5"/>
      <c r="C2" s="5"/>
      <c r="D2" s="13"/>
      <c r="E2" s="13"/>
      <c r="F2" s="5"/>
      <c r="G2" s="5"/>
      <c r="H2" s="5"/>
      <c r="I2" s="5"/>
      <c r="J2" s="5"/>
      <c r="K2" s="5"/>
      <c r="L2" s="5"/>
      <c r="M2" s="6"/>
      <c r="N2" s="1"/>
      <c r="O2" s="1"/>
    </row>
    <row r="3" spans="1:15" ht="19.5" thickBot="1">
      <c r="A3" s="14"/>
      <c r="B3" s="35" t="s">
        <v>7</v>
      </c>
      <c r="C3" s="15"/>
      <c r="D3" s="31" t="s">
        <v>11</v>
      </c>
      <c r="E3" s="32" t="s">
        <v>8</v>
      </c>
      <c r="F3" s="32" t="s">
        <v>10</v>
      </c>
      <c r="G3" s="33" t="s">
        <v>17</v>
      </c>
      <c r="H3" s="32" t="s">
        <v>25</v>
      </c>
      <c r="I3" s="33" t="s">
        <v>18</v>
      </c>
      <c r="J3" s="32" t="s">
        <v>12</v>
      </c>
      <c r="K3" s="32" t="s">
        <v>9</v>
      </c>
      <c r="L3" s="34" t="s">
        <v>13</v>
      </c>
      <c r="M3" s="81"/>
      <c r="N3" s="1"/>
      <c r="O3" s="1"/>
    </row>
    <row r="4" spans="1:15" ht="18.75">
      <c r="A4" s="28">
        <v>1</v>
      </c>
      <c r="B4" s="78" t="s">
        <v>36</v>
      </c>
      <c r="C4" s="5"/>
      <c r="D4" s="29">
        <f>VLOOKUP(B4,Brive!$B$5:$I$99,8,0)</f>
        <v>71</v>
      </c>
      <c r="E4" s="29">
        <f>VLOOKUP(B4,Tarnos!$B$6:$I$100,8,0)</f>
        <v>67</v>
      </c>
      <c r="F4" s="29">
        <v>0</v>
      </c>
      <c r="G4" s="29">
        <f>VLOOKUP(B4,Courpiac!$B$5:$I$100,8,0)</f>
        <v>79</v>
      </c>
      <c r="H4" s="29">
        <f>VLOOKUP(B4,Brive2!$B$5:$I$100,8,0)</f>
        <v>0</v>
      </c>
      <c r="I4" s="29">
        <f>VLOOKUP(B4,Courpiac2!$B$5:$I$100,8,0)</f>
        <v>85</v>
      </c>
      <c r="J4" s="29">
        <f>VLOOKUP(B4,Tarnos2!$B$5:$I$100,8,0)</f>
        <v>94</v>
      </c>
      <c r="K4" s="29">
        <f>VLOOKUP(B4,Bergerac!$B$5:$I$100,8,0)</f>
        <v>77</v>
      </c>
      <c r="L4" s="30">
        <f aca="true" t="shared" si="0" ref="L4:L35">SUM(D4:K4)</f>
        <v>473</v>
      </c>
      <c r="M4" s="81"/>
      <c r="N4" s="1"/>
      <c r="O4" s="1"/>
    </row>
    <row r="5" spans="1:15" ht="18.75">
      <c r="A5" s="28">
        <v>2</v>
      </c>
      <c r="B5" s="78" t="s">
        <v>34</v>
      </c>
      <c r="C5" s="5"/>
      <c r="D5" s="10">
        <f>VLOOKUP(B5,Brive!$B$5:$I$99,8,0)</f>
        <v>47</v>
      </c>
      <c r="E5" s="10">
        <f>VLOOKUP(B5,Tarnos!$B$6:$I$100,8,0)</f>
        <v>49</v>
      </c>
      <c r="F5" s="29">
        <f>VLOOKUP(B5,Lagorce!$B$5:$I$100,8,0)</f>
        <v>33</v>
      </c>
      <c r="G5" s="29">
        <f>VLOOKUP(B5,Courpiac!$B$5:$I$100,8,0)</f>
        <v>0</v>
      </c>
      <c r="H5" s="29">
        <f>VLOOKUP(B5,Brive2!$B$5:$I$100,8,0)</f>
        <v>57</v>
      </c>
      <c r="I5" s="29">
        <f>VLOOKUP(B5,Courpiac2!$B$5:$I$100,8,0)</f>
        <v>0</v>
      </c>
      <c r="J5" s="29">
        <f>VLOOKUP(B5,Tarnos2!$B$5:$I$100,8,0)</f>
        <v>69</v>
      </c>
      <c r="K5" s="29">
        <f>VLOOKUP(B5,Bergerac!$B$5:$I$100,8,0)</f>
        <v>65</v>
      </c>
      <c r="L5" s="16">
        <f t="shared" si="0"/>
        <v>320</v>
      </c>
      <c r="M5" s="81"/>
      <c r="N5" s="65" t="s">
        <v>66</v>
      </c>
      <c r="O5" s="65" t="s">
        <v>67</v>
      </c>
    </row>
    <row r="6" spans="1:15" ht="18.75">
      <c r="A6" s="28">
        <v>3</v>
      </c>
      <c r="B6" s="79" t="s">
        <v>55</v>
      </c>
      <c r="C6" s="5"/>
      <c r="D6" s="10">
        <f>VLOOKUP(B6,Brive!$B$5:$I$99,8,0)</f>
        <v>43</v>
      </c>
      <c r="E6" s="10">
        <f>VLOOKUP(B6,Tarnos!$B$6:$I$100,8,0)</f>
        <v>0</v>
      </c>
      <c r="F6" s="29">
        <f>VLOOKUP(B6,Lagorce!$B$5:$I$100,8,0)</f>
        <v>0</v>
      </c>
      <c r="G6" s="29">
        <f>VLOOKUP(B6,Courpiac!$B$5:$I$100,8,0)</f>
        <v>57</v>
      </c>
      <c r="H6" s="29">
        <f>VLOOKUP(B6,Brive2!$B$5:$I$100,8,0)</f>
        <v>59</v>
      </c>
      <c r="I6" s="29">
        <f>VLOOKUP(B6,Courpiac2!$B$5:$I$100,8,0)</f>
        <v>0</v>
      </c>
      <c r="J6" s="29">
        <f>VLOOKUP(B6,Tarnos2!$B$5:$I$100,8,0)</f>
        <v>63</v>
      </c>
      <c r="K6" s="29">
        <f>VLOOKUP(B6,Bergerac!$B$5:$I$100,8,0)</f>
        <v>0</v>
      </c>
      <c r="L6" s="16">
        <f t="shared" si="0"/>
        <v>222</v>
      </c>
      <c r="M6" s="81"/>
      <c r="N6" s="61" t="s">
        <v>105</v>
      </c>
      <c r="O6" s="66" t="s">
        <v>105</v>
      </c>
    </row>
    <row r="7" spans="1:15" ht="18.75">
      <c r="A7" s="28">
        <v>4</v>
      </c>
      <c r="B7" s="78" t="s">
        <v>45</v>
      </c>
      <c r="C7" s="5"/>
      <c r="D7" s="10">
        <f>VLOOKUP(B7,Brive!$B$5:$I$99,8,0)</f>
        <v>41</v>
      </c>
      <c r="E7" s="10">
        <f>VLOOKUP(B7,Tarnos!$B$6:$I$100,8,0)</f>
        <v>47</v>
      </c>
      <c r="F7" s="29">
        <f>VLOOKUP(B7,Lagorce!$B$5:$I$100,8,0)</f>
        <v>31</v>
      </c>
      <c r="G7" s="29">
        <f>VLOOKUP(B7,Courpiac!$B$5:$I$100,8,0)</f>
        <v>0</v>
      </c>
      <c r="H7" s="29">
        <f>VLOOKUP(B7,Brive2!$B$5:$I$100,8,0)</f>
        <v>55</v>
      </c>
      <c r="I7" s="29">
        <f>VLOOKUP(B7,Courpiac2!$B$5:$I$100,8,0)</f>
        <v>31</v>
      </c>
      <c r="J7" s="29">
        <f>VLOOKUP(B7,Tarnos2!$B$5:$I$100,8,0)</f>
        <v>0</v>
      </c>
      <c r="K7" s="29">
        <f>VLOOKUP(B7,Bergerac!$B$5:$I$100,8,0)</f>
        <v>0</v>
      </c>
      <c r="L7" s="16">
        <f t="shared" si="0"/>
        <v>205</v>
      </c>
      <c r="M7" s="81"/>
      <c r="N7" s="62" t="s">
        <v>109</v>
      </c>
      <c r="O7" s="67" t="s">
        <v>109</v>
      </c>
    </row>
    <row r="8" spans="1:15" ht="18.75">
      <c r="A8" s="28">
        <v>5</v>
      </c>
      <c r="B8" s="76" t="s">
        <v>52</v>
      </c>
      <c r="C8" s="4"/>
      <c r="D8" s="10">
        <f>VLOOKUP(B8,Brive!$B$5:$I$99,8,0)</f>
        <v>45</v>
      </c>
      <c r="E8" s="10">
        <f>VLOOKUP(B8,Tarnos!$B$6:$I$100,8,0)</f>
        <v>0</v>
      </c>
      <c r="F8" s="29">
        <f>VLOOKUP(B8,Lagorce!$B$5:$I$100,8,0)</f>
        <v>0</v>
      </c>
      <c r="G8" s="29">
        <f>VLOOKUP(B8,Courpiac!$B$5:$I$100,8,0)</f>
        <v>53</v>
      </c>
      <c r="H8" s="29">
        <f>VLOOKUP(B8,Brive2!$B$5:$I$100,8,0)</f>
        <v>0</v>
      </c>
      <c r="I8" s="29">
        <f>VLOOKUP(B8,Courpiac2!$B$5:$I$100,8,0)</f>
        <v>47</v>
      </c>
      <c r="J8" s="29">
        <f>VLOOKUP(B8,Tarnos2!$B$5:$I$100,8,0)</f>
        <v>0</v>
      </c>
      <c r="K8" s="29">
        <f>VLOOKUP(B8,Bergerac!$B$5:$I$100,8,0)</f>
        <v>0</v>
      </c>
      <c r="L8" s="16">
        <f t="shared" si="0"/>
        <v>145</v>
      </c>
      <c r="M8" s="81"/>
      <c r="N8" s="63" t="s">
        <v>107</v>
      </c>
      <c r="O8" s="68" t="s">
        <v>106</v>
      </c>
    </row>
    <row r="9" spans="1:15" ht="18.75">
      <c r="A9" s="28">
        <v>6</v>
      </c>
      <c r="B9" s="76" t="s">
        <v>97</v>
      </c>
      <c r="C9" s="5"/>
      <c r="D9" s="10">
        <f>VLOOKUP(B9,Brive!$B$5:$I$99,8,0)</f>
        <v>0</v>
      </c>
      <c r="E9" s="10">
        <f>VLOOKUP(B9,Tarnos!$B$6:$I$100,8,0)</f>
        <v>0</v>
      </c>
      <c r="F9" s="29">
        <f>VLOOKUP(B9,Lagorce!$B$5:$I$100,8,0)</f>
        <v>0</v>
      </c>
      <c r="G9" s="29">
        <f>VLOOKUP(B9,Courpiac!$B$5:$I$100,8,0)</f>
        <v>0</v>
      </c>
      <c r="H9" s="29">
        <f>VLOOKUP(B9,Brive2!$B$5:$I$100,8,0)</f>
        <v>0</v>
      </c>
      <c r="I9" s="29">
        <f>VLOOKUP(B9,Courpiac2!$B$5:$I$100,8,0)</f>
        <v>0</v>
      </c>
      <c r="J9" s="29">
        <f>VLOOKUP(B9,Tarnos2!$B$5:$I$100,8,0)</f>
        <v>67</v>
      </c>
      <c r="K9" s="29">
        <f>VLOOKUP(B9,Bergerac!$B$5:$I$100,8,0)</f>
        <v>71</v>
      </c>
      <c r="L9" s="16">
        <f t="shared" si="0"/>
        <v>138</v>
      </c>
      <c r="M9" s="81"/>
      <c r="N9" s="64" t="s">
        <v>108</v>
      </c>
      <c r="O9" s="69" t="s">
        <v>108</v>
      </c>
    </row>
    <row r="10" spans="1:15" ht="18.75">
      <c r="A10" s="28">
        <v>7</v>
      </c>
      <c r="B10" s="76" t="s">
        <v>92</v>
      </c>
      <c r="C10" s="5"/>
      <c r="D10" s="10">
        <f>VLOOKUP(B10,Brive!$B$5:$I$99,8,0)</f>
        <v>0</v>
      </c>
      <c r="E10" s="10">
        <f>VLOOKUP(B10,Tarnos!$B$6:$I$100,8,0)</f>
        <v>0</v>
      </c>
      <c r="F10" s="29">
        <f>VLOOKUP(B10,Lagorce!$B$5:$I$100,8,0)</f>
        <v>0</v>
      </c>
      <c r="G10" s="29">
        <f>VLOOKUP(B10,Courpiac!$B$5:$I$100,8,0)</f>
        <v>0</v>
      </c>
      <c r="H10" s="29">
        <f>VLOOKUP(B10,Brive2!$B$5:$I$100,8,0)</f>
        <v>0</v>
      </c>
      <c r="I10" s="29">
        <f>VLOOKUP(B10,Courpiac2!$B$5:$I$100,8,0)</f>
        <v>51</v>
      </c>
      <c r="J10" s="29">
        <f>VLOOKUP(B10,Tarnos2!$B$5:$I$100,8,0)</f>
        <v>71</v>
      </c>
      <c r="K10" s="29">
        <f>VLOOKUP(B10,Bergerac!$B$5:$I$100,8,0)</f>
        <v>0</v>
      </c>
      <c r="L10" s="16">
        <f t="shared" si="0"/>
        <v>122</v>
      </c>
      <c r="M10" s="81"/>
      <c r="N10" s="115" t="s">
        <v>110</v>
      </c>
      <c r="O10" s="1"/>
    </row>
    <row r="11" spans="1:15" ht="18.75">
      <c r="A11" s="28">
        <v>8</v>
      </c>
      <c r="B11" s="76" t="s">
        <v>91</v>
      </c>
      <c r="C11" s="5"/>
      <c r="D11" s="10">
        <f>VLOOKUP(B11,Brive!$B$5:$I$99,8,0)</f>
        <v>0</v>
      </c>
      <c r="E11" s="10">
        <f>VLOOKUP(B11,Tarnos!$B$6:$I$100,8,0)</f>
        <v>0</v>
      </c>
      <c r="F11" s="29">
        <f>VLOOKUP(B11,Lagorce!$B$5:$I$100,8,0)</f>
        <v>0</v>
      </c>
      <c r="G11" s="29">
        <f>VLOOKUP(B11,Courpiac!$B$5:$I$100,8,0)</f>
        <v>0</v>
      </c>
      <c r="H11" s="29">
        <f>VLOOKUP(B11,Brive2!$B$5:$I$100,8,0)</f>
        <v>0</v>
      </c>
      <c r="I11" s="29">
        <f>VLOOKUP(B11,Courpiac2!$B$5:$I$100,8,0)</f>
        <v>53</v>
      </c>
      <c r="J11" s="29">
        <f>VLOOKUP(B11,Tarnos2!$B$5:$I$100,8,0)</f>
        <v>61</v>
      </c>
      <c r="K11" s="29">
        <f>VLOOKUP(B11,Bergerac!$B$5:$I$100,8,0)</f>
        <v>0</v>
      </c>
      <c r="L11" s="16">
        <f t="shared" si="0"/>
        <v>114</v>
      </c>
      <c r="M11" s="81"/>
      <c r="N11" s="116" t="s">
        <v>111</v>
      </c>
      <c r="O11" s="1"/>
    </row>
    <row r="12" spans="1:15" ht="18.75">
      <c r="A12" s="28">
        <v>9</v>
      </c>
      <c r="B12" s="76" t="s">
        <v>71</v>
      </c>
      <c r="C12" s="5"/>
      <c r="D12" s="10">
        <f>VLOOKUP(B12,Brive!$B$5:$I$99,8,0)</f>
        <v>0</v>
      </c>
      <c r="E12" s="10">
        <f>VLOOKUP(B12,Tarnos!$B$6:$I$100,8,0)</f>
        <v>61</v>
      </c>
      <c r="F12" s="29">
        <f>VLOOKUP(B12,Lagorce!$B$5:$I$100,8,0)</f>
        <v>0</v>
      </c>
      <c r="G12" s="29">
        <f>VLOOKUP(B12,Courpiac!$B$5:$I$100,8,0)</f>
        <v>0</v>
      </c>
      <c r="H12" s="29">
        <f>VLOOKUP(B12,Brive2!$B$5:$I$100,8,0)</f>
        <v>0</v>
      </c>
      <c r="I12" s="29">
        <f>VLOOKUP(B12,Courpiac2!$B$5:$I$100,8,0)</f>
        <v>0</v>
      </c>
      <c r="J12" s="29">
        <f>VLOOKUP(B12,Tarnos2!$B$5:$I$100,8,0)</f>
        <v>0</v>
      </c>
      <c r="K12" s="29">
        <f>VLOOKUP(B12,Bergerac!$B$5:$I$100,8,0)</f>
        <v>0</v>
      </c>
      <c r="L12" s="16">
        <f t="shared" si="0"/>
        <v>61</v>
      </c>
      <c r="M12" s="81"/>
      <c r="N12" s="1"/>
      <c r="O12" s="1"/>
    </row>
    <row r="13" spans="1:15" ht="18.75">
      <c r="A13" s="28">
        <v>10</v>
      </c>
      <c r="B13" s="76" t="s">
        <v>96</v>
      </c>
      <c r="C13" s="5"/>
      <c r="D13" s="10">
        <f>VLOOKUP(B13,Brive!$B$5:$I$99,8,0)</f>
        <v>0</v>
      </c>
      <c r="E13" s="10">
        <f>VLOOKUP(B13,Tarnos!$B$6:$I$100,8,0)</f>
        <v>0</v>
      </c>
      <c r="F13" s="29">
        <f>VLOOKUP(B13,Lagorce!$B$5:$I$100,8,0)</f>
        <v>0</v>
      </c>
      <c r="G13" s="29">
        <f>VLOOKUP(B13,Courpiac!$B$5:$I$100,8,0)</f>
        <v>0</v>
      </c>
      <c r="H13" s="29">
        <f>VLOOKUP(B13,Brive2!$B$5:$I$100,8,0)</f>
        <v>0</v>
      </c>
      <c r="I13" s="29">
        <f>VLOOKUP(B13,Courpiac2!$B$5:$I$100,8,0)</f>
        <v>0</v>
      </c>
      <c r="J13" s="29">
        <f>VLOOKUP(B13,Tarnos2!$B$5:$I$100,8,0)</f>
        <v>57</v>
      </c>
      <c r="K13" s="29">
        <f>VLOOKUP(B13,Bergerac!$B$5:$I$100,8,0)</f>
        <v>0</v>
      </c>
      <c r="L13" s="16">
        <f t="shared" si="0"/>
        <v>57</v>
      </c>
      <c r="M13" s="81"/>
      <c r="N13" s="77" t="s">
        <v>68</v>
      </c>
      <c r="O13" s="1"/>
    </row>
    <row r="14" spans="1:15" ht="18.75">
      <c r="A14" s="28">
        <v>11</v>
      </c>
      <c r="B14" s="76" t="s">
        <v>81</v>
      </c>
      <c r="C14" s="5"/>
      <c r="D14" s="10">
        <f>VLOOKUP(B14,Brive!$B$5:$I$99,8,0)</f>
        <v>0</v>
      </c>
      <c r="E14" s="10">
        <f>VLOOKUP(B14,Tarnos!$B$6:$I$100,8,0)</f>
        <v>0</v>
      </c>
      <c r="F14" s="29">
        <f>VLOOKUP(B14,Lagorce!$B$5:$I$100,8,0)</f>
        <v>55</v>
      </c>
      <c r="G14" s="29">
        <f>VLOOKUP(B14,Courpiac!$B$5:$I$100,8,0)</f>
        <v>0</v>
      </c>
      <c r="H14" s="29">
        <f>VLOOKUP(B14,Brive2!$B$5:$I$100,8,0)</f>
        <v>0</v>
      </c>
      <c r="I14" s="29">
        <f>VLOOKUP(B14,Courpiac2!$B$5:$I$100,8,0)</f>
        <v>0</v>
      </c>
      <c r="J14" s="29">
        <f>VLOOKUP(B14,Tarnos2!$B$5:$I$100,8,0)</f>
        <v>0</v>
      </c>
      <c r="K14" s="29">
        <f>VLOOKUP(B14,Bergerac!$B$5:$I$100,8,0)</f>
        <v>0</v>
      </c>
      <c r="L14" s="16">
        <f t="shared" si="0"/>
        <v>55</v>
      </c>
      <c r="M14" s="81"/>
      <c r="N14" s="1"/>
      <c r="O14" s="1"/>
    </row>
    <row r="15" spans="1:15" ht="18.75">
      <c r="A15" s="28">
        <v>12</v>
      </c>
      <c r="B15" s="76" t="s">
        <v>93</v>
      </c>
      <c r="C15" s="5"/>
      <c r="D15" s="10">
        <f>VLOOKUP(B15,Brive!$B$5:$I$99,8,0)</f>
        <v>0</v>
      </c>
      <c r="E15" s="10">
        <f>VLOOKUP(B15,Tarnos!$B$6:$I$100,8,0)</f>
        <v>0</v>
      </c>
      <c r="F15" s="29">
        <f>VLOOKUP(B15,Lagorce!$B$5:$I$100,8,0)</f>
        <v>0</v>
      </c>
      <c r="G15" s="29">
        <f>VLOOKUP(B15,Courpiac!$B$5:$I$100,8,0)</f>
        <v>0</v>
      </c>
      <c r="H15" s="29">
        <f>VLOOKUP(B15,Brive2!$B$5:$I$100,8,0)</f>
        <v>0</v>
      </c>
      <c r="I15" s="29">
        <f>VLOOKUP(B15,Courpiac2!$B$5:$I$100,8,0)</f>
        <v>55</v>
      </c>
      <c r="J15" s="29">
        <f>VLOOKUP(B15,Tarnos2!$B$5:$I$100,8,0)</f>
        <v>0</v>
      </c>
      <c r="K15" s="29">
        <f>VLOOKUP(B15,Bergerac!$B$5:$I$100,8,0)</f>
        <v>0</v>
      </c>
      <c r="L15" s="16">
        <f t="shared" si="0"/>
        <v>55</v>
      </c>
      <c r="M15" s="81"/>
      <c r="N15" s="1"/>
      <c r="O15" s="1"/>
    </row>
    <row r="16" spans="1:15" ht="18.75">
      <c r="A16" s="28">
        <v>13</v>
      </c>
      <c r="B16" s="76" t="s">
        <v>46</v>
      </c>
      <c r="C16" s="5"/>
      <c r="D16" s="10">
        <f>VLOOKUP(B16,Brive!$B$5:$I$99,8,0)</f>
        <v>49</v>
      </c>
      <c r="E16" s="10">
        <f>VLOOKUP(B16,Tarnos!$B$6:$I$100,8,0)</f>
        <v>0</v>
      </c>
      <c r="F16" s="29">
        <f>VLOOKUP(B16,Lagorce!$B$5:$I$100,8,0)</f>
        <v>0</v>
      </c>
      <c r="G16" s="29">
        <f>VLOOKUP(B16,Courpiac!$B$5:$I$100,8,0)</f>
        <v>0</v>
      </c>
      <c r="H16" s="29">
        <f>VLOOKUP(B16,Brive2!$B$5:$I$100,8,0)</f>
        <v>0</v>
      </c>
      <c r="I16" s="29">
        <f>VLOOKUP(B16,Courpiac2!$B$5:$I$100,8,0)</f>
        <v>0</v>
      </c>
      <c r="J16" s="29">
        <f>VLOOKUP(B16,Tarnos2!$B$5:$I$100,8,0)</f>
        <v>0</v>
      </c>
      <c r="K16" s="29">
        <f>VLOOKUP(B16,Bergerac!$B$5:$I$100,8,0)</f>
        <v>0</v>
      </c>
      <c r="L16" s="16">
        <f t="shared" si="0"/>
        <v>49</v>
      </c>
      <c r="M16" s="81"/>
      <c r="N16" s="1"/>
      <c r="O16" s="1"/>
    </row>
    <row r="17" spans="1:15" ht="18.75">
      <c r="A17" s="28">
        <v>14</v>
      </c>
      <c r="B17" s="76" t="s">
        <v>88</v>
      </c>
      <c r="C17" s="5"/>
      <c r="D17" s="10">
        <f>VLOOKUP(B17,Brive!$B$5:$I$99,8,0)</f>
        <v>0</v>
      </c>
      <c r="E17" s="10">
        <f>VLOOKUP(B17,Tarnos!$B$6:$I$100,8,0)</f>
        <v>0</v>
      </c>
      <c r="F17" s="29">
        <f>VLOOKUP(B17,Lagorce!$B$5:$I$100,8,0)</f>
        <v>0</v>
      </c>
      <c r="G17" s="29">
        <f>VLOOKUP(B17,Courpiac!$B$5:$I$100,8,0)</f>
        <v>47</v>
      </c>
      <c r="H17" s="29">
        <f>VLOOKUP(B17,Brive2!$B$5:$I$100,8,0)</f>
        <v>0</v>
      </c>
      <c r="I17" s="29">
        <f>VLOOKUP(B17,Courpiac2!$B$5:$I$100,8,0)</f>
        <v>0</v>
      </c>
      <c r="J17" s="29">
        <f>VLOOKUP(B17,Tarnos2!$B$5:$I$100,8,0)</f>
        <v>0</v>
      </c>
      <c r="K17" s="29">
        <f>VLOOKUP(B17,Bergerac!$B$5:$I$100,8,0)</f>
        <v>0</v>
      </c>
      <c r="L17" s="16">
        <f t="shared" si="0"/>
        <v>47</v>
      </c>
      <c r="M17" s="81"/>
      <c r="N17" s="1"/>
      <c r="O17" s="1"/>
    </row>
    <row r="18" spans="1:15" ht="18.75">
      <c r="A18" s="28">
        <v>15</v>
      </c>
      <c r="B18" s="76" t="s">
        <v>104</v>
      </c>
      <c r="C18" s="5"/>
      <c r="D18" s="10">
        <f>VLOOKUP(B18,Brive!$B$5:$I$99,8,0)</f>
        <v>0</v>
      </c>
      <c r="E18" s="10">
        <f>VLOOKUP(B18,Tarnos!$B$6:$I$100,8,0)</f>
        <v>0</v>
      </c>
      <c r="F18" s="29">
        <f>VLOOKUP(B18,Lagorce!$B$5:$I$100,8,0)</f>
        <v>0</v>
      </c>
      <c r="G18" s="29">
        <f>VLOOKUP(B18,Courpiac!$B$5:$I$100,8,0)</f>
        <v>0</v>
      </c>
      <c r="H18" s="29">
        <f>VLOOKUP(B18,Brive2!$B$5:$I$100,8,0)</f>
        <v>0</v>
      </c>
      <c r="I18" s="29">
        <f>VLOOKUP(B18,Courpiac2!$B$5:$I$100,8,0)</f>
        <v>0</v>
      </c>
      <c r="J18" s="29">
        <f>VLOOKUP(B18,Tarnos2!$B$5:$I$100,8,0)</f>
        <v>0</v>
      </c>
      <c r="K18" s="29">
        <f>VLOOKUP(B18,Bergerac!$B$5:$I$100,8,0)</f>
        <v>47</v>
      </c>
      <c r="L18" s="16">
        <f t="shared" si="0"/>
        <v>47</v>
      </c>
      <c r="M18" s="81"/>
      <c r="N18" s="1"/>
      <c r="O18" s="1"/>
    </row>
    <row r="19" spans="1:15" ht="18.75">
      <c r="A19" s="28">
        <v>16</v>
      </c>
      <c r="B19" s="76" t="s">
        <v>83</v>
      </c>
      <c r="C19" s="5"/>
      <c r="D19" s="10">
        <f>VLOOKUP(B19,Brive!$B$5:$I$99,8,0)</f>
        <v>0</v>
      </c>
      <c r="E19" s="10">
        <f>VLOOKUP(B19,Tarnos!$B$6:$I$100,8,0)</f>
        <v>0</v>
      </c>
      <c r="F19" s="29">
        <f>VLOOKUP(B19,Lagorce!$B$5:$I$100,8,0)</f>
        <v>43</v>
      </c>
      <c r="G19" s="29">
        <f>VLOOKUP(B19,Courpiac!$B$5:$I$100,8,0)</f>
        <v>0</v>
      </c>
      <c r="H19" s="29">
        <f>VLOOKUP(B19,Brive2!$B$5:$I$100,8,0)</f>
        <v>0</v>
      </c>
      <c r="I19" s="29">
        <f>VLOOKUP(B19,Courpiac2!$B$5:$I$100,8,0)</f>
        <v>0</v>
      </c>
      <c r="J19" s="29">
        <f>VLOOKUP(B19,Tarnos2!$B$5:$I$100,8,0)</f>
        <v>0</v>
      </c>
      <c r="K19" s="29">
        <f>VLOOKUP(B19,Bergerac!$B$5:$I$100,8,0)</f>
        <v>0</v>
      </c>
      <c r="L19" s="16">
        <f t="shared" si="0"/>
        <v>43</v>
      </c>
      <c r="M19" s="81"/>
      <c r="N19" s="1"/>
      <c r="O19" s="1"/>
    </row>
    <row r="20" spans="1:15" ht="18.75">
      <c r="A20" s="28">
        <v>17</v>
      </c>
      <c r="B20" s="76" t="s">
        <v>86</v>
      </c>
      <c r="C20" s="5"/>
      <c r="D20" s="10">
        <f>VLOOKUP(B20,Brive!$B$5:$I$99,8,0)</f>
        <v>0</v>
      </c>
      <c r="E20" s="10">
        <f>VLOOKUP(B20,Tarnos!$B$6:$I$100,8,0)</f>
        <v>0</v>
      </c>
      <c r="F20" s="29">
        <f>VLOOKUP(B20,Lagorce!$B$5:$I$100,8,0)</f>
        <v>41</v>
      </c>
      <c r="G20" s="29">
        <f>VLOOKUP(B20,Courpiac!$B$5:$I$100,8,0)</f>
        <v>0</v>
      </c>
      <c r="H20" s="29">
        <f>VLOOKUP(B20,Brive2!$B$5:$I$100,8,0)</f>
        <v>0</v>
      </c>
      <c r="I20" s="29">
        <f>VLOOKUP(B20,Courpiac2!$B$5:$I$100,8,0)</f>
        <v>0</v>
      </c>
      <c r="J20" s="29">
        <f>VLOOKUP(B20,Tarnos2!$B$5:$I$100,8,0)</f>
        <v>0</v>
      </c>
      <c r="K20" s="29">
        <f>VLOOKUP(B20,Bergerac!$B$5:$I$100,8,0)</f>
        <v>0</v>
      </c>
      <c r="L20" s="16">
        <f t="shared" si="0"/>
        <v>41</v>
      </c>
      <c r="M20" s="81"/>
      <c r="N20" s="1"/>
      <c r="O20" s="1"/>
    </row>
    <row r="21" spans="1:15" ht="18.75">
      <c r="A21" s="28">
        <v>18</v>
      </c>
      <c r="B21" s="76" t="s">
        <v>82</v>
      </c>
      <c r="C21" s="5"/>
      <c r="D21" s="10">
        <f>VLOOKUP(B21,Brive!$B$5:$I$99,8,0)</f>
        <v>0</v>
      </c>
      <c r="E21" s="10">
        <f>VLOOKUP(B21,Tarnos!$B$6:$I$100,8,0)</f>
        <v>0</v>
      </c>
      <c r="F21" s="29">
        <f>VLOOKUP(B21,Lagorce!$B$5:$I$100,8,0)</f>
        <v>39</v>
      </c>
      <c r="G21" s="29">
        <f>VLOOKUP(B21,Courpiac!$B$5:$I$100,8,0)</f>
        <v>0</v>
      </c>
      <c r="H21" s="29">
        <f>VLOOKUP(B21,Brive2!$B$5:$I$100,8,0)</f>
        <v>0</v>
      </c>
      <c r="I21" s="29">
        <f>VLOOKUP(B21,Courpiac2!$B$5:$I$100,8,0)</f>
        <v>0</v>
      </c>
      <c r="J21" s="29">
        <f>VLOOKUP(B21,Tarnos2!$B$5:$I$100,8,0)</f>
        <v>0</v>
      </c>
      <c r="K21" s="29">
        <f>VLOOKUP(B21,Bergerac!$B$5:$I$100,8,0)</f>
        <v>0</v>
      </c>
      <c r="L21" s="16">
        <f t="shared" si="0"/>
        <v>39</v>
      </c>
      <c r="M21" s="81"/>
      <c r="N21" s="1"/>
      <c r="O21" s="1"/>
    </row>
    <row r="22" spans="1:15" ht="18.75">
      <c r="A22" s="28">
        <v>19</v>
      </c>
      <c r="B22" s="76" t="s">
        <v>85</v>
      </c>
      <c r="C22" s="5"/>
      <c r="D22" s="10">
        <f>VLOOKUP(B22,Brive!$B$5:$I$99,8,0)</f>
        <v>0</v>
      </c>
      <c r="E22" s="10">
        <f>VLOOKUP(B22,Tarnos!$B$6:$I$100,8,0)</f>
        <v>0</v>
      </c>
      <c r="F22" s="29">
        <f>VLOOKUP(B22,Lagorce!$B$5:$I$100,8,0)</f>
        <v>37</v>
      </c>
      <c r="G22" s="29">
        <f>VLOOKUP(B22,Courpiac!$B$5:$I$100,8,0)</f>
        <v>0</v>
      </c>
      <c r="H22" s="29">
        <f>VLOOKUP(B22,Brive2!$B$5:$I$100,8,0)</f>
        <v>0</v>
      </c>
      <c r="I22" s="29">
        <f>VLOOKUP(B22,Courpiac2!$B$5:$I$100,8,0)</f>
        <v>0</v>
      </c>
      <c r="J22" s="29">
        <f>VLOOKUP(B22,Tarnos2!$B$5:$I$100,8,0)</f>
        <v>0</v>
      </c>
      <c r="K22" s="29">
        <f>VLOOKUP(B22,Bergerac!$B$5:$I$100,8,0)</f>
        <v>0</v>
      </c>
      <c r="L22" s="16">
        <f t="shared" si="0"/>
        <v>37</v>
      </c>
      <c r="M22" s="81"/>
      <c r="N22" s="1"/>
      <c r="O22" s="1"/>
    </row>
    <row r="23" spans="1:15" ht="18.75">
      <c r="A23" s="28">
        <v>20</v>
      </c>
      <c r="B23" s="76" t="s">
        <v>84</v>
      </c>
      <c r="C23" s="5"/>
      <c r="D23" s="10">
        <f>VLOOKUP(B23,Brive!$B$5:$I$99,8,0)</f>
        <v>0</v>
      </c>
      <c r="E23" s="10">
        <f>VLOOKUP(B23,Tarnos!$B$6:$I$100,8,0)</f>
        <v>0</v>
      </c>
      <c r="F23" s="29">
        <f>VLOOKUP(B23,Lagorce!$B$5:$I$100,8,0)</f>
        <v>35</v>
      </c>
      <c r="G23" s="29">
        <f>VLOOKUP(B23,Courpiac!$B$5:$I$100,8,0)</f>
        <v>0</v>
      </c>
      <c r="H23" s="29">
        <f>VLOOKUP(B23,Brive2!$B$5:$I$100,8,0)</f>
        <v>0</v>
      </c>
      <c r="I23" s="29">
        <f>VLOOKUP(B23,Courpiac2!$B$5:$I$100,8,0)</f>
        <v>0</v>
      </c>
      <c r="J23" s="29">
        <f>VLOOKUP(B23,Tarnos2!$B$5:$I$100,8,0)</f>
        <v>0</v>
      </c>
      <c r="K23" s="29">
        <f>VLOOKUP(B23,Bergerac!$B$5:$I$100,8,0)</f>
        <v>0</v>
      </c>
      <c r="L23" s="16">
        <f t="shared" si="0"/>
        <v>35</v>
      </c>
      <c r="M23" s="81"/>
      <c r="N23" s="1"/>
      <c r="O23" s="1"/>
    </row>
    <row r="24" spans="1:15" ht="18.75">
      <c r="A24" s="28">
        <v>21</v>
      </c>
      <c r="B24" s="76" t="s">
        <v>94</v>
      </c>
      <c r="C24" s="5"/>
      <c r="D24" s="10">
        <f>VLOOKUP(B24,Brive!$B$5:$I$99,8,0)</f>
        <v>0</v>
      </c>
      <c r="E24" s="10">
        <f>VLOOKUP(B24,Tarnos!$B$6:$I$100,8,0)</f>
        <v>0</v>
      </c>
      <c r="F24" s="29">
        <f>VLOOKUP(B24,Lagorce!$B$5:$I$100,8,0)</f>
        <v>0</v>
      </c>
      <c r="G24" s="29">
        <f>VLOOKUP(B24,Courpiac!$B$5:$I$100,8,0)</f>
        <v>0</v>
      </c>
      <c r="H24" s="29">
        <f>VLOOKUP(B24,Brive2!$B$5:$I$100,8,0)</f>
        <v>0</v>
      </c>
      <c r="I24" s="29">
        <f>VLOOKUP(B24,Courpiac2!$B$5:$I$100,8,0)</f>
        <v>33</v>
      </c>
      <c r="J24" s="29">
        <f>VLOOKUP(B24,Tarnos2!$B$5:$I$100,8,0)</f>
        <v>0</v>
      </c>
      <c r="K24" s="29">
        <f>VLOOKUP(B24,Bergerac!$B$5:$I$100,8,0)</f>
        <v>0</v>
      </c>
      <c r="L24" s="16">
        <f t="shared" si="0"/>
        <v>33</v>
      </c>
      <c r="M24" s="81"/>
      <c r="N24" s="1"/>
      <c r="O24" s="1"/>
    </row>
    <row r="25" spans="1:15" ht="18.75">
      <c r="A25" s="28">
        <v>22</v>
      </c>
      <c r="B25" s="94" t="s">
        <v>70</v>
      </c>
      <c r="C25" s="5"/>
      <c r="D25" s="10">
        <f>VLOOKUP(B25,Brive!$B$5:$I$99,8,0)</f>
        <v>0</v>
      </c>
      <c r="E25" s="10">
        <f>VLOOKUP(B25,Tarnos!$B$6:$I$100,8,0)</f>
        <v>75</v>
      </c>
      <c r="F25" s="29">
        <f>VLOOKUP(B25,Lagorce!$B$5:$I$100,8,0)</f>
        <v>69</v>
      </c>
      <c r="G25" s="29">
        <f>VLOOKUP(B25,Courpiac!$B$5:$I$100,8,0)</f>
        <v>0</v>
      </c>
      <c r="H25" s="29">
        <f>VLOOKUP(B25,Brive2!$B$5:$I$100,8,0)</f>
        <v>0</v>
      </c>
      <c r="I25" s="29">
        <f>VLOOKUP(B25,Courpiac2!$B$5:$I$100,8,0)</f>
        <v>67</v>
      </c>
      <c r="J25" s="29">
        <f>VLOOKUP(B25,Tarnos2!$B$5:$I$100,8,0)</f>
        <v>0</v>
      </c>
      <c r="K25" s="29">
        <f>VLOOKUP(B25,Bergerac!$B$5:$I$100,8,0)</f>
        <v>85</v>
      </c>
      <c r="L25" s="16">
        <f t="shared" si="0"/>
        <v>296</v>
      </c>
      <c r="M25" s="81"/>
      <c r="N25" s="1"/>
      <c r="O25" s="1"/>
    </row>
    <row r="26" spans="1:15" ht="18.75">
      <c r="A26" s="28">
        <v>23</v>
      </c>
      <c r="B26" s="74" t="s">
        <v>32</v>
      </c>
      <c r="C26" s="5"/>
      <c r="D26" s="10">
        <v>0</v>
      </c>
      <c r="E26" s="10">
        <f>VLOOKUP(B26,Tarnos!$B$6:$I$100,8,0)</f>
        <v>57</v>
      </c>
      <c r="F26" s="29">
        <f>VLOOKUP(B26,Lagorce!$B$5:$I$100,8,0)</f>
        <v>59</v>
      </c>
      <c r="G26" s="29">
        <f>VLOOKUP(B26,Courpiac!$B$5:$I$100,8,0)</f>
        <v>65</v>
      </c>
      <c r="H26" s="29">
        <f>VLOOKUP(B26,Brive2!$B$5:$I$100,8,0)</f>
        <v>0</v>
      </c>
      <c r="I26" s="29">
        <f>VLOOKUP(B26,Courpiac2!$B$5:$I$100,8,0)</f>
        <v>63</v>
      </c>
      <c r="J26" s="29">
        <f>VLOOKUP(B26,Tarnos2!$B$5:$I$100,8,0)</f>
        <v>73</v>
      </c>
      <c r="K26" s="29">
        <f>VLOOKUP(B26,Bergerac!$B$5:$I$100,8,0)</f>
        <v>59</v>
      </c>
      <c r="L26" s="16">
        <f t="shared" si="0"/>
        <v>376</v>
      </c>
      <c r="M26" s="81"/>
      <c r="N26" s="1"/>
      <c r="O26" s="1"/>
    </row>
    <row r="27" spans="1:15" ht="18.75">
      <c r="A27" s="28">
        <v>24</v>
      </c>
      <c r="B27" s="74" t="s">
        <v>89</v>
      </c>
      <c r="C27" s="5"/>
      <c r="D27" s="10">
        <f>VLOOKUP(B27,Brive!$B$5:$I$99,8,0)</f>
        <v>0</v>
      </c>
      <c r="E27" s="10">
        <f>VLOOKUP(B27,Tarnos!$B$6:$I$100,8,0)</f>
        <v>0</v>
      </c>
      <c r="F27" s="29">
        <f>VLOOKUP(B27,Lagorce!$B$5:$I$100,8,0)</f>
        <v>0</v>
      </c>
      <c r="G27" s="29">
        <f>VLOOKUP(B27,Courpiac!$B$5:$I$100,8,0)</f>
        <v>45</v>
      </c>
      <c r="H27" s="29">
        <f>VLOOKUP(B27,Brive2!$B$5:$I$100,8,0)</f>
        <v>0</v>
      </c>
      <c r="I27" s="29">
        <f>VLOOKUP(B27,Courpiac2!$B$5:$I$100,8,0)</f>
        <v>45</v>
      </c>
      <c r="J27" s="29">
        <f>VLOOKUP(B27,Tarnos2!$B$5:$I$100,8,0)</f>
        <v>59</v>
      </c>
      <c r="K27" s="29">
        <f>VLOOKUP(B27,Bergerac!$B$5:$I$100,8,0)</f>
        <v>45</v>
      </c>
      <c r="L27" s="16">
        <f t="shared" si="0"/>
        <v>194</v>
      </c>
      <c r="M27" s="81"/>
      <c r="N27" s="1"/>
      <c r="O27" s="1"/>
    </row>
    <row r="28" spans="1:15" ht="18.75">
      <c r="A28" s="28">
        <v>25</v>
      </c>
      <c r="B28" s="75" t="s">
        <v>40</v>
      </c>
      <c r="C28" s="5"/>
      <c r="D28" s="10">
        <f>VLOOKUP(B28,Brive!$B$5:$I$99,8,0)</f>
        <v>65</v>
      </c>
      <c r="E28" s="10">
        <f>VLOOKUP(B28,Tarnos!$B$6:$I$100,8,0)</f>
        <v>59</v>
      </c>
      <c r="F28" s="29">
        <f>VLOOKUP(B28,Lagorce!$B$5:$I$100,8,0)</f>
        <v>51</v>
      </c>
      <c r="G28" s="29">
        <f>VLOOKUP(B28,Courpiac!$B$5:$I$100,8,0)</f>
        <v>59</v>
      </c>
      <c r="H28" s="29">
        <f>VLOOKUP(B28,Brive2!$B$5:$I$100,8,0)</f>
        <v>63</v>
      </c>
      <c r="I28" s="29">
        <v>0</v>
      </c>
      <c r="J28" s="29">
        <f>VLOOKUP(B28,Tarnos2!$B$5:$I$100,8,0)</f>
        <v>0</v>
      </c>
      <c r="K28" s="29">
        <f>VLOOKUP(B28,Bergerac!$B$5:$I$100,8,0)</f>
        <v>53</v>
      </c>
      <c r="L28" s="16">
        <f t="shared" si="0"/>
        <v>350</v>
      </c>
      <c r="M28" s="81"/>
      <c r="N28" s="1"/>
      <c r="O28" s="1"/>
    </row>
    <row r="29" spans="1:15" ht="18.75">
      <c r="A29" s="28">
        <v>26</v>
      </c>
      <c r="B29" s="93" t="s">
        <v>31</v>
      </c>
      <c r="C29" s="5"/>
      <c r="D29" s="10">
        <f>VLOOKUP(B29,Brive!$B$5:$I$99,8,0)</f>
        <v>81</v>
      </c>
      <c r="E29" s="10">
        <f>VLOOKUP(B29,Tarnos!$B$6:$I$100,8,0)</f>
        <v>73</v>
      </c>
      <c r="F29" s="29">
        <f>VLOOKUP(B29,Lagorce!$B$5:$I$100,8,0)</f>
        <v>77</v>
      </c>
      <c r="G29" s="29">
        <f>VLOOKUP(B29,Courpiac!$B$5:$I$100,8,0)</f>
        <v>69</v>
      </c>
      <c r="H29" s="29">
        <f>VLOOKUP(B29,Brive2!$B$5:$I$100,8,0)</f>
        <v>85</v>
      </c>
      <c r="I29" s="29">
        <f>VLOOKUP(B29,Courpiac2!$B$5:$I$100,8,0)</f>
        <v>0</v>
      </c>
      <c r="J29" s="29">
        <f>VLOOKUP(B29,Tarnos2!$B$5:$I$100,8,0)</f>
        <v>0</v>
      </c>
      <c r="K29" s="29">
        <f>VLOOKUP(B29,Bergerac!$B$5:$I$100,8,0)</f>
        <v>67</v>
      </c>
      <c r="L29" s="16">
        <f t="shared" si="0"/>
        <v>452</v>
      </c>
      <c r="M29" s="81"/>
      <c r="N29" s="1"/>
      <c r="O29" s="1"/>
    </row>
    <row r="30" spans="1:15" ht="18.75">
      <c r="A30" s="28">
        <v>27</v>
      </c>
      <c r="B30" s="93" t="s">
        <v>48</v>
      </c>
      <c r="C30" s="5"/>
      <c r="D30" s="10">
        <f>VLOOKUP(B30,Brive!$B$5:$I$99,8,0)</f>
        <v>75</v>
      </c>
      <c r="E30" s="10">
        <f>VLOOKUP(B30,Tarnos!$B$6:$I$100,8,0)</f>
        <v>0</v>
      </c>
      <c r="F30" s="29">
        <f>VLOOKUP(B30,Lagorce!$B$5:$I$100,8,0)</f>
        <v>79</v>
      </c>
      <c r="G30" s="29">
        <f>VLOOKUP(B30,Courpiac!$B$5:$I$100,8,0)</f>
        <v>0</v>
      </c>
      <c r="H30" s="29">
        <f>VLOOKUP(B30,Brive2!$B$5:$I$100,8,0)</f>
        <v>81</v>
      </c>
      <c r="I30" s="29">
        <f>VLOOKUP(B30,Courpiac2!$B$5:$I$100,8,0)</f>
        <v>0</v>
      </c>
      <c r="J30" s="29">
        <f>VLOOKUP(B30,Tarnos2!$B$5:$I$100,8,0)</f>
        <v>0</v>
      </c>
      <c r="K30" s="29">
        <f>VLOOKUP(B30,Bergerac!$B$5:$I$100,8,0)</f>
        <v>0</v>
      </c>
      <c r="L30" s="16">
        <f t="shared" si="0"/>
        <v>235</v>
      </c>
      <c r="M30" s="81"/>
      <c r="N30" s="1"/>
      <c r="O30" s="1"/>
    </row>
    <row r="31" spans="1:15" ht="18.75">
      <c r="A31" s="28">
        <v>28</v>
      </c>
      <c r="B31" s="93" t="s">
        <v>74</v>
      </c>
      <c r="C31" s="5"/>
      <c r="D31" s="10">
        <f>VLOOKUP(B31,Brive!$B$5:$I$99,8,0)</f>
        <v>0</v>
      </c>
      <c r="E31" s="10">
        <f>VLOOKUP(B31,Tarnos!$B$6:$I$100,8,0)</f>
        <v>71</v>
      </c>
      <c r="F31" s="29">
        <f>VLOOKUP(B31,Lagorce!$B$5:$I$100,8,0)</f>
        <v>0</v>
      </c>
      <c r="G31" s="29">
        <f>VLOOKUP(B31,Courpiac!$B$5:$I$100,8,0)</f>
        <v>0</v>
      </c>
      <c r="H31" s="29">
        <f>VLOOKUP(B31,Brive2!$B$5:$I$100,8,0)</f>
        <v>0</v>
      </c>
      <c r="I31" s="29">
        <f>VLOOKUP(B31,Courpiac2!$B$5:$I$100,8,0)</f>
        <v>0</v>
      </c>
      <c r="J31" s="29">
        <f>VLOOKUP(B31,Tarnos2!$B$5:$I$100,8,0)</f>
        <v>0</v>
      </c>
      <c r="K31" s="29">
        <f>VLOOKUP(B31,Bergerac!$B$5:$I$100,8,0)</f>
        <v>94</v>
      </c>
      <c r="L31" s="16">
        <f t="shared" si="0"/>
        <v>165</v>
      </c>
      <c r="M31" s="81"/>
      <c r="N31" s="1"/>
      <c r="O31" s="1"/>
    </row>
    <row r="32" spans="1:15" ht="18.75">
      <c r="A32" s="28">
        <v>29</v>
      </c>
      <c r="B32" s="72" t="s">
        <v>43</v>
      </c>
      <c r="C32" s="4"/>
      <c r="D32" s="10">
        <f>VLOOKUP(B32,Brive!$B$5:$I$99,8,0)</f>
        <v>87</v>
      </c>
      <c r="E32" s="10">
        <f>VLOOKUP(B32,Tarnos!$B$6:$I$100,8,0)</f>
        <v>0</v>
      </c>
      <c r="F32" s="29">
        <f>VLOOKUP(B32,Lagorce!$B$5:$I$100,8,0)</f>
        <v>73</v>
      </c>
      <c r="G32" s="29">
        <f>VLOOKUP(B32,Courpiac!$B$5:$I$100,8,0)</f>
        <v>83</v>
      </c>
      <c r="H32" s="29">
        <f>VLOOKUP(B32,Brive2!$B$5:$I$100,8,0)</f>
        <v>94</v>
      </c>
      <c r="I32" s="29">
        <f>VLOOKUP(B32,Courpiac2!$B$5:$I$100,8,0)</f>
        <v>79</v>
      </c>
      <c r="J32" s="29">
        <f>VLOOKUP(B32,Tarnos2!$B$5:$I$100,8,0)</f>
        <v>0</v>
      </c>
      <c r="K32" s="29">
        <f>VLOOKUP(B32,Bergerac!$B$5:$I$100,8,0)</f>
        <v>89</v>
      </c>
      <c r="L32" s="16">
        <f t="shared" si="0"/>
        <v>505</v>
      </c>
      <c r="M32" s="81"/>
      <c r="N32" s="1"/>
      <c r="O32" s="1"/>
    </row>
    <row r="33" spans="1:15" ht="18.75">
      <c r="A33" s="28">
        <v>30</v>
      </c>
      <c r="B33" s="72" t="s">
        <v>44</v>
      </c>
      <c r="C33" s="5"/>
      <c r="D33" s="10">
        <f>VLOOKUP(B33,Brive!$B$5:$I$99,8,0)</f>
        <v>89</v>
      </c>
      <c r="E33" s="10">
        <f>VLOOKUP(B33,Tarnos!$B$6:$I$100,8,0)</f>
        <v>91</v>
      </c>
      <c r="F33" s="29">
        <f>VLOOKUP(B33,Lagorce!$B$5:$I$100,8,0)</f>
        <v>0</v>
      </c>
      <c r="G33" s="29">
        <f>VLOOKUP(B33,Courpiac!$B$5:$I$100,8,0)</f>
        <v>0</v>
      </c>
      <c r="H33" s="29">
        <f>VLOOKUP(B33,Brive2!$B$5:$I$100,8,0)</f>
        <v>73</v>
      </c>
      <c r="I33" s="29">
        <f>VLOOKUP(B33,Courpiac2!$B$5:$I$100,8,0)</f>
        <v>73</v>
      </c>
      <c r="J33" s="29">
        <f>VLOOKUP(B33,Tarnos2!$B$5:$I$100,8,0)</f>
        <v>79</v>
      </c>
      <c r="K33" s="29">
        <f>VLOOKUP(B33,Bergerac!$B$5:$I$100,8,0)</f>
        <v>91</v>
      </c>
      <c r="L33" s="16">
        <f t="shared" si="0"/>
        <v>496</v>
      </c>
      <c r="M33" s="81"/>
      <c r="N33" s="1"/>
      <c r="O33" s="1"/>
    </row>
    <row r="34" spans="1:15" ht="18.75">
      <c r="A34" s="28">
        <v>31</v>
      </c>
      <c r="B34" s="72" t="s">
        <v>51</v>
      </c>
      <c r="C34" s="5"/>
      <c r="D34" s="10">
        <f>VLOOKUP(B34,Brive!$B$5:$I$99,8,0)</f>
        <v>79</v>
      </c>
      <c r="E34" s="10">
        <f>VLOOKUP(B34,Tarnos!$B$6:$I$100,8,0)</f>
        <v>0</v>
      </c>
      <c r="F34" s="29">
        <f>VLOOKUP(B34,Lagorce!$B$5:$I$100,8,0)</f>
        <v>83</v>
      </c>
      <c r="G34" s="29">
        <f>VLOOKUP(B34,Courpiac!$B$5:$I$100,8,0)</f>
        <v>77</v>
      </c>
      <c r="H34" s="29">
        <f>VLOOKUP(B34,Brive2!$B$5:$I$100,8,0)</f>
        <v>0</v>
      </c>
      <c r="I34" s="29">
        <f>VLOOKUP(B34,Courpiac2!$B$5:$I$100,8,0)</f>
        <v>75</v>
      </c>
      <c r="J34" s="29">
        <f>VLOOKUP(B34,Tarnos2!$B$5:$I$100,8,0)</f>
        <v>0</v>
      </c>
      <c r="K34" s="29">
        <f>VLOOKUP(B34,Bergerac!$B$5:$I$100,8,0)</f>
        <v>69</v>
      </c>
      <c r="L34" s="16">
        <f t="shared" si="0"/>
        <v>383</v>
      </c>
      <c r="M34" s="81"/>
      <c r="N34" s="1"/>
      <c r="O34" s="1"/>
    </row>
    <row r="35" spans="1:15" ht="18.75">
      <c r="A35" s="28">
        <v>32</v>
      </c>
      <c r="B35" s="72" t="s">
        <v>90</v>
      </c>
      <c r="C35" s="5"/>
      <c r="D35" s="10">
        <f>VLOOKUP(B35,Brive!$B$5:$I$99,8,0)</f>
        <v>0</v>
      </c>
      <c r="E35" s="10">
        <f>VLOOKUP(B35,Tarnos!$B$6:$I$100,8,0)</f>
        <v>0</v>
      </c>
      <c r="F35" s="29">
        <f>VLOOKUP(B35,Lagorce!$B$5:$I$100,8,0)</f>
        <v>0</v>
      </c>
      <c r="G35" s="29">
        <f>VLOOKUP(B35,Courpiac!$B$5:$I$100,8,0)</f>
        <v>0</v>
      </c>
      <c r="H35" s="29">
        <f>VLOOKUP(B35,Brive2!$B$5:$I$100,8,0)</f>
        <v>67</v>
      </c>
      <c r="I35" s="29">
        <f>VLOOKUP(B35,Courpiac2!$B$5:$I$100,8,0)</f>
        <v>49</v>
      </c>
      <c r="J35" s="29">
        <f>VLOOKUP(B35,Tarnos2!$B$5:$I$100,8,0)</f>
        <v>75</v>
      </c>
      <c r="K35" s="29">
        <f>VLOOKUP(B35,Bergerac!$B$5:$I$100,8,0)</f>
        <v>57</v>
      </c>
      <c r="L35" s="16">
        <f t="shared" si="0"/>
        <v>248</v>
      </c>
      <c r="M35" s="81"/>
      <c r="N35" s="1"/>
      <c r="O35" s="1"/>
    </row>
    <row r="36" spans="1:15" ht="18.75">
      <c r="A36" s="28">
        <v>33</v>
      </c>
      <c r="B36" s="72" t="s">
        <v>59</v>
      </c>
      <c r="C36" s="5"/>
      <c r="D36" s="10">
        <f>VLOOKUP(B36,Brive!$B$5:$I$99,8,0)</f>
        <v>69</v>
      </c>
      <c r="E36" s="10">
        <f>VLOOKUP(B36,Tarnos!$B$6:$I$100,8,0)</f>
        <v>0</v>
      </c>
      <c r="F36" s="29">
        <f>VLOOKUP(B36,Lagorce!$B$5:$I$100,8,0)</f>
        <v>0</v>
      </c>
      <c r="G36" s="29">
        <f>VLOOKUP(B36,Courpiac!$B$5:$I$100,8,0)</f>
        <v>0</v>
      </c>
      <c r="H36" s="29">
        <f>VLOOKUP(B36,Brive2!$B$5:$I$100,8,0)</f>
        <v>0</v>
      </c>
      <c r="I36" s="29">
        <f>VLOOKUP(B36,Courpiac2!$B$5:$I$100,8,0)</f>
        <v>0</v>
      </c>
      <c r="J36" s="29">
        <f>VLOOKUP(B36,Tarnos2!$B$5:$I$100,8,0)</f>
        <v>0</v>
      </c>
      <c r="K36" s="29">
        <f>VLOOKUP(B36,Bergerac!$B$5:$I$100,8,0)</f>
        <v>0</v>
      </c>
      <c r="L36" s="16">
        <f aca="true" t="shared" si="1" ref="L36:L59">SUM(D36:K36)</f>
        <v>69</v>
      </c>
      <c r="M36" s="81"/>
      <c r="N36" s="17"/>
      <c r="O36" s="1"/>
    </row>
    <row r="37" spans="1:15" ht="18.75">
      <c r="A37" s="28">
        <v>34</v>
      </c>
      <c r="B37" s="71" t="s">
        <v>35</v>
      </c>
      <c r="C37" s="5"/>
      <c r="D37" s="10">
        <v>0</v>
      </c>
      <c r="E37" s="10">
        <f>VLOOKUP(B37,Tarnos!$B$5:$I$100,8,0)</f>
        <v>100</v>
      </c>
      <c r="F37" s="29">
        <f>VLOOKUP(B37,Lagorce!$B$5:$I$100,8,0)</f>
        <v>100</v>
      </c>
      <c r="G37" s="29">
        <f>VLOOKUP(B37,Courpiac!$B$5:$I$100,8,0)</f>
        <v>0</v>
      </c>
      <c r="H37" s="29">
        <f>VLOOKUP(B37,Brive2!$B$5:$I$100,8,0)</f>
        <v>100</v>
      </c>
      <c r="I37" s="29">
        <f>VLOOKUP(B37,Courpiac2!$B$5:$I$100,8,0)</f>
        <v>100</v>
      </c>
      <c r="J37" s="29">
        <f>VLOOKUP(B37,Tarnos2!$B$5:$I$100,8,0)</f>
        <v>97</v>
      </c>
      <c r="K37" s="29">
        <f>VLOOKUP(B37,Bergerac!$B$5:$I$100,8,0)</f>
        <v>100</v>
      </c>
      <c r="L37" s="16">
        <f t="shared" si="1"/>
        <v>597</v>
      </c>
      <c r="M37" s="81"/>
      <c r="N37" s="1"/>
      <c r="O37" s="1"/>
    </row>
    <row r="38" spans="1:15" ht="18.75">
      <c r="A38" s="28">
        <v>35</v>
      </c>
      <c r="B38" s="71" t="s">
        <v>56</v>
      </c>
      <c r="C38" s="5"/>
      <c r="D38" s="10">
        <f>VLOOKUP(B38,Brive!$B$5:$I$99,8,0)</f>
        <v>100</v>
      </c>
      <c r="E38" s="10">
        <v>0</v>
      </c>
      <c r="F38" s="29">
        <f>VLOOKUP(B38,Lagorce!$B$5:$I$100,8,0)</f>
        <v>97</v>
      </c>
      <c r="G38" s="29">
        <f>VLOOKUP(B38,Courpiac!$B$5:$I$100,8,0)</f>
        <v>100</v>
      </c>
      <c r="H38" s="29">
        <f>VLOOKUP(B38,Brive2!$B$5:$I$100,8,0)</f>
        <v>97</v>
      </c>
      <c r="I38" s="29">
        <f>VLOOKUP(B38,Courpiac2!$B$5:$I$100,8,0)</f>
        <v>94</v>
      </c>
      <c r="J38" s="29">
        <f>VLOOKUP(B38,Tarnos2!$B$5:$I$100,8,0)</f>
        <v>100</v>
      </c>
      <c r="K38" s="29">
        <f>VLOOKUP(B38,Bergerac!$B$5:$I$100,8,0)</f>
        <v>0</v>
      </c>
      <c r="L38" s="16">
        <f t="shared" si="1"/>
        <v>588</v>
      </c>
      <c r="M38" s="81"/>
      <c r="N38" s="1"/>
      <c r="O38" s="1"/>
    </row>
    <row r="39" spans="1:15" ht="18.75">
      <c r="A39" s="28">
        <v>36</v>
      </c>
      <c r="B39" s="71" t="s">
        <v>33</v>
      </c>
      <c r="C39" s="4"/>
      <c r="D39" s="10">
        <v>0</v>
      </c>
      <c r="E39" s="10">
        <f>VLOOKUP(B39,Tarnos!$B$6:$I$100,8,0)</f>
        <v>94</v>
      </c>
      <c r="F39" s="29">
        <f>VLOOKUP(B39,Lagorce!$B$5:$I$100,8,0)</f>
        <v>91</v>
      </c>
      <c r="G39" s="29">
        <v>0</v>
      </c>
      <c r="H39" s="29">
        <f>VLOOKUP(B39,Brive2!$B$5:$I$100,8,0)</f>
        <v>91</v>
      </c>
      <c r="I39" s="29">
        <f>VLOOKUP(B39,Courpiac2!$B$5:$I$100,8,0)</f>
        <v>89</v>
      </c>
      <c r="J39" s="29">
        <f>VLOOKUP(B39,Tarnos2!$B$5:$I$100,8,0)</f>
        <v>87</v>
      </c>
      <c r="K39" s="29">
        <f>VLOOKUP(B39,Bergerac!$B$5:$I$100,8,0)</f>
        <v>97</v>
      </c>
      <c r="L39" s="16">
        <f t="shared" si="1"/>
        <v>549</v>
      </c>
      <c r="M39" s="81"/>
      <c r="N39" s="1"/>
      <c r="O39" s="1"/>
    </row>
    <row r="40" spans="1:15" ht="18.75">
      <c r="A40" s="28">
        <v>37</v>
      </c>
      <c r="B40" s="71" t="s">
        <v>37</v>
      </c>
      <c r="C40" s="5"/>
      <c r="D40" s="10">
        <f>VLOOKUP(B40,Brive!$B$5:$I$99,8,0)</f>
        <v>91</v>
      </c>
      <c r="E40" s="10">
        <f>VLOOKUP(B40,Tarnos!$B$5:$I$100,8,0)</f>
        <v>97</v>
      </c>
      <c r="F40" s="29">
        <v>0</v>
      </c>
      <c r="G40" s="29">
        <f>VLOOKUP(B40,Courpiac!$B$5:$I$100,8,0)</f>
        <v>81</v>
      </c>
      <c r="H40" s="29">
        <f>VLOOKUP(B40,Brive2!$B$5:$I$100,8,0)</f>
        <v>0</v>
      </c>
      <c r="I40" s="29">
        <f>VLOOKUP(B40,Courpiac2!$B$5:$I$100,8,0)</f>
        <v>97</v>
      </c>
      <c r="J40" s="29">
        <f>VLOOKUP(B40,Tarnos2!$B$5:$I$100,8,0)</f>
        <v>91</v>
      </c>
      <c r="K40" s="29">
        <f>VLOOKUP(B40,Bergerac!$B$5:$I$100,8,0)</f>
        <v>79</v>
      </c>
      <c r="L40" s="16">
        <f t="shared" si="1"/>
        <v>536</v>
      </c>
      <c r="M40" s="81"/>
      <c r="N40" s="1"/>
      <c r="O40" s="1"/>
    </row>
    <row r="41" spans="1:15" ht="18.75">
      <c r="A41" s="28">
        <v>38</v>
      </c>
      <c r="B41" s="71" t="s">
        <v>42</v>
      </c>
      <c r="C41" s="5"/>
      <c r="D41" s="10">
        <f>VLOOKUP(B41,Brive!$B$5:$I$99,8,0)</f>
        <v>94</v>
      </c>
      <c r="E41" s="10">
        <f>VLOOKUP(B41,Tarnos!$B$6:$I$100,8,0)</f>
        <v>77</v>
      </c>
      <c r="F41" s="29">
        <f>VLOOKUP(B41,Lagorce!$B$5:$I$100,8,0)</f>
        <v>89</v>
      </c>
      <c r="G41" s="29">
        <f>VLOOKUP(B41,Courpiac!$B$5:$I$100,8,0)</f>
        <v>97</v>
      </c>
      <c r="H41" s="29">
        <f>VLOOKUP(B41,Brive2!$B$5:$I$100,8,0)</f>
        <v>87</v>
      </c>
      <c r="I41" s="29">
        <f>VLOOKUP(B41,Courpiac2!$B$5:$I$100,8,0)</f>
        <v>87</v>
      </c>
      <c r="J41" s="29">
        <f>VLOOKUP(B41,Tarnos2!$B$5:$I$100,8,0)</f>
        <v>0</v>
      </c>
      <c r="K41" s="29">
        <f>VLOOKUP(B41,Bergerac!$B$5:$I$100,8,0)</f>
        <v>0</v>
      </c>
      <c r="L41" s="16">
        <f t="shared" si="1"/>
        <v>531</v>
      </c>
      <c r="M41" s="81"/>
      <c r="N41" s="1"/>
      <c r="O41" s="1"/>
    </row>
    <row r="42" spans="1:15" ht="18.75">
      <c r="A42" s="28">
        <v>39</v>
      </c>
      <c r="B42" s="71" t="s">
        <v>73</v>
      </c>
      <c r="C42" s="5"/>
      <c r="D42" s="10">
        <f>VLOOKUP(B42,Brive!$B$5:$I$99,8,0)</f>
        <v>0</v>
      </c>
      <c r="E42" s="10">
        <f>VLOOKUP(B42,Tarnos!$B$6:$I$100,8,0)</f>
        <v>89</v>
      </c>
      <c r="F42" s="29">
        <f>VLOOKUP(B42,Lagorce!$B$5:$I$100,8,0)</f>
        <v>81</v>
      </c>
      <c r="G42" s="29">
        <f>VLOOKUP(B42,Courpiac!$B$5:$I$100,8,0)</f>
        <v>91</v>
      </c>
      <c r="H42" s="29">
        <f>VLOOKUP(B42,Brive2!$B$5:$I$100,8,0)</f>
        <v>0</v>
      </c>
      <c r="I42" s="29">
        <f>VLOOKUP(B42,Courpiac2!$B$5:$I$100,8,0)</f>
        <v>83</v>
      </c>
      <c r="J42" s="29">
        <f>VLOOKUP(B42,Tarnos2!$B$5:$I$100,8,0)</f>
        <v>81</v>
      </c>
      <c r="K42" s="29">
        <f>VLOOKUP(B42,Bergerac!$B$5:$I$100,8,0)</f>
        <v>0</v>
      </c>
      <c r="L42" s="16">
        <f t="shared" si="1"/>
        <v>425</v>
      </c>
      <c r="M42" s="81"/>
      <c r="N42" s="1"/>
      <c r="O42" s="1"/>
    </row>
    <row r="43" spans="1:15" ht="18.75">
      <c r="A43" s="28">
        <v>40</v>
      </c>
      <c r="B43" s="71" t="s">
        <v>72</v>
      </c>
      <c r="C43" s="5"/>
      <c r="D43" s="10">
        <f>VLOOKUP(B43,Brive!$B$5:$I$99,8,0)</f>
        <v>0</v>
      </c>
      <c r="E43" s="10">
        <f>VLOOKUP(B43,Tarnos!$B$6:$I$100,8,0)</f>
        <v>87</v>
      </c>
      <c r="F43" s="29">
        <f>VLOOKUP(B43,Lagorce!$B$5:$I$100,8,0)</f>
        <v>67</v>
      </c>
      <c r="G43" s="29">
        <f>VLOOKUP(B43,Courpiac!$B$5:$I$100,8,0)</f>
        <v>87</v>
      </c>
      <c r="H43" s="29">
        <f>VLOOKUP(B43,Brive2!$B$5:$I$100,8,0)</f>
        <v>0</v>
      </c>
      <c r="I43" s="29">
        <f>VLOOKUP(B43,Courpiac2!$B$5:$I$100,8,0)</f>
        <v>69</v>
      </c>
      <c r="J43" s="29">
        <f>VLOOKUP(B43,Tarnos2!$B$5:$I$100,8,0)</f>
        <v>89</v>
      </c>
      <c r="K43" s="29">
        <f>VLOOKUP(B43,Bergerac!$B$5:$I$100,8,0)</f>
        <v>0</v>
      </c>
      <c r="L43" s="16">
        <f t="shared" si="1"/>
        <v>399</v>
      </c>
      <c r="M43" s="81"/>
      <c r="N43" s="1"/>
      <c r="O43" s="1"/>
    </row>
    <row r="44" spans="1:15" ht="18.75">
      <c r="A44" s="28">
        <v>41</v>
      </c>
      <c r="B44" s="71" t="s">
        <v>80</v>
      </c>
      <c r="C44" s="5"/>
      <c r="D44" s="10">
        <f>VLOOKUP(B44,Brive!$B$5:$I$99,8,0)</f>
        <v>0</v>
      </c>
      <c r="E44" s="10">
        <f>VLOOKUP(B44,Tarnos!$B$6:$I$100,8,0)</f>
        <v>0</v>
      </c>
      <c r="F44" s="29">
        <f>VLOOKUP(B44,Lagorce!$B$5:$I$100,8,0)</f>
        <v>49</v>
      </c>
      <c r="G44" s="29">
        <f>VLOOKUP(B44,Courpiac!$B$5:$I$100,8,0)</f>
        <v>49</v>
      </c>
      <c r="H44" s="29">
        <f>VLOOKUP(B44,Brive2!$B$5:$I$100,8,0)</f>
        <v>0</v>
      </c>
      <c r="I44" s="29">
        <f>VLOOKUP(B44,Courpiac2!$B$5:$I$100,8,0)</f>
        <v>61</v>
      </c>
      <c r="J44" s="29">
        <f>VLOOKUP(B44,Tarnos2!$B$5:$I$100,8,0)</f>
        <v>0</v>
      </c>
      <c r="K44" s="29">
        <f>VLOOKUP(B44,Bergerac!$B$5:$I$100,8,0)</f>
        <v>0</v>
      </c>
      <c r="L44" s="16">
        <f t="shared" si="1"/>
        <v>159</v>
      </c>
      <c r="M44" s="81"/>
      <c r="N44" s="1"/>
      <c r="O44" s="1"/>
    </row>
    <row r="45" spans="1:15" ht="18.75">
      <c r="A45" s="28">
        <v>42</v>
      </c>
      <c r="B45" s="70" t="s">
        <v>50</v>
      </c>
      <c r="C45" s="4"/>
      <c r="D45" s="10">
        <f>VLOOKUP(B45,Brive!$B$5:$I$99,8,0)</f>
        <v>97</v>
      </c>
      <c r="E45" s="10">
        <v>0</v>
      </c>
      <c r="F45" s="29">
        <f>VLOOKUP(B45,Lagorce!$B$5:$I$100,8,0)</f>
        <v>94</v>
      </c>
      <c r="G45" s="29">
        <f>VLOOKUP(B45,Courpiac!$B$5:$I$100,8,0)</f>
        <v>94</v>
      </c>
      <c r="H45" s="29">
        <f>VLOOKUP(B45,Brive2!$B$5:$I$100,8,0)</f>
        <v>89</v>
      </c>
      <c r="I45" s="29">
        <v>0</v>
      </c>
      <c r="J45" s="29">
        <f>VLOOKUP(B45,Tarnos2!$B$5:$I$100,8,0)</f>
        <v>85</v>
      </c>
      <c r="K45" s="29">
        <f>VLOOKUP(B45,Bergerac!$B$5:$I$100,8,0)</f>
        <v>87</v>
      </c>
      <c r="L45" s="16">
        <f t="shared" si="1"/>
        <v>546</v>
      </c>
      <c r="M45" s="81"/>
      <c r="N45" s="1"/>
      <c r="O45" s="1"/>
    </row>
    <row r="46" spans="1:15" ht="18.75">
      <c r="A46" s="28">
        <v>43</v>
      </c>
      <c r="B46" s="70" t="s">
        <v>39</v>
      </c>
      <c r="C46" s="5"/>
      <c r="D46" s="10">
        <f>VLOOKUP(B46,Brive!$B$5:$I$99,8,0)</f>
        <v>77</v>
      </c>
      <c r="E46" s="10">
        <f>VLOOKUP(B46,Tarnos!$B$6:$I$100,8,0)</f>
        <v>81</v>
      </c>
      <c r="F46" s="29">
        <f>VLOOKUP(B46,Lagorce!$B$5:$I$100,8,0)</f>
        <v>75</v>
      </c>
      <c r="G46" s="29">
        <f>VLOOKUP(B46,Courpiac!$B$5:$I$100,8,0)</f>
        <v>89</v>
      </c>
      <c r="H46" s="29">
        <f>VLOOKUP(B46,Brive2!$B$5:$I$100,8,0)</f>
        <v>79</v>
      </c>
      <c r="I46" s="29">
        <v>0</v>
      </c>
      <c r="J46" s="29">
        <f>VLOOKUP(B46,Tarnos2!$B$5:$I$100,8,0)</f>
        <v>0</v>
      </c>
      <c r="K46" s="29">
        <f>VLOOKUP(B46,Bergerac!$B$5:$I$100,8,0)</f>
        <v>73</v>
      </c>
      <c r="L46" s="16">
        <f t="shared" si="1"/>
        <v>474</v>
      </c>
      <c r="M46" s="81"/>
      <c r="N46" s="1"/>
      <c r="O46" s="1"/>
    </row>
    <row r="47" spans="1:15" ht="18.75">
      <c r="A47" s="28">
        <v>44</v>
      </c>
      <c r="B47" s="70" t="s">
        <v>54</v>
      </c>
      <c r="C47" s="5"/>
      <c r="D47" s="10">
        <f>VLOOKUP(B47,Brive!$B$5:$I$99,8,0)</f>
        <v>67</v>
      </c>
      <c r="E47" s="10">
        <v>0</v>
      </c>
      <c r="F47" s="29">
        <f>VLOOKUP(B47,Lagorce!$B$5:$I$100,8,0)</f>
        <v>0</v>
      </c>
      <c r="G47" s="29">
        <f>VLOOKUP(B47,Courpiac!$B$5:$I$100,8,0)</f>
        <v>73</v>
      </c>
      <c r="H47" s="29">
        <f>VLOOKUP(B47,Brive2!$B$5:$I$100,8,0)</f>
        <v>77</v>
      </c>
      <c r="I47" s="29">
        <f>VLOOKUP(B47,Courpiac2!$B$5:$I$100,8,0)</f>
        <v>81</v>
      </c>
      <c r="J47" s="29">
        <f>VLOOKUP(B47,Tarnos2!$B$5:$I$100,8,0)</f>
        <v>77</v>
      </c>
      <c r="K47" s="29">
        <f>VLOOKUP(B47,Bergerac!$B$5:$I$100,8,0)</f>
        <v>75</v>
      </c>
      <c r="L47" s="16">
        <f t="shared" si="1"/>
        <v>450</v>
      </c>
      <c r="M47" s="81"/>
      <c r="N47" s="1"/>
      <c r="O47" s="1"/>
    </row>
    <row r="48" spans="1:15" ht="18.75">
      <c r="A48" s="28">
        <v>45</v>
      </c>
      <c r="B48" s="70" t="s">
        <v>69</v>
      </c>
      <c r="C48" s="5"/>
      <c r="D48" s="10">
        <f>VLOOKUP(B48,Brive!$B$5:$I$99,8,0)</f>
        <v>0</v>
      </c>
      <c r="E48" s="10">
        <f>VLOOKUP(B48,Tarnos!$B$6:$I$100,8,0)</f>
        <v>79</v>
      </c>
      <c r="F48" s="29">
        <f>VLOOKUP(B48,Lagorce!$B$5:$I$100,8,0)</f>
        <v>87</v>
      </c>
      <c r="G48" s="29">
        <f>VLOOKUP(B48,Courpiac!$B$5:$I$100,8,0)</f>
        <v>0</v>
      </c>
      <c r="H48" s="29">
        <f>VLOOKUP(B48,Brive2!$B$5:$I$100,8,0)</f>
        <v>83</v>
      </c>
      <c r="I48" s="29">
        <f>VLOOKUP(B48,Courpiac2!$B$5:$I$100,8,0)</f>
        <v>91</v>
      </c>
      <c r="J48" s="29">
        <f>VLOOKUP(B48,Tarnos2!$B$5:$I$100,8,0)</f>
        <v>0</v>
      </c>
      <c r="K48" s="29">
        <f>VLOOKUP(B48,Bergerac!$B$5:$I$100,8,0)</f>
        <v>83</v>
      </c>
      <c r="L48" s="16">
        <f t="shared" si="1"/>
        <v>423</v>
      </c>
      <c r="M48" s="81"/>
      <c r="N48" s="1"/>
      <c r="O48" s="1"/>
    </row>
    <row r="49" spans="1:15" ht="18.75">
      <c r="A49" s="28">
        <v>46</v>
      </c>
      <c r="B49" s="70" t="s">
        <v>38</v>
      </c>
      <c r="C49" s="5"/>
      <c r="D49" s="10">
        <f>VLOOKUP(B49,Brive!$B$5:$I$99,8,0)</f>
        <v>55</v>
      </c>
      <c r="E49" s="10">
        <f>VLOOKUP(B49,Tarnos!$B$6:$I$100,8,0)</f>
        <v>51</v>
      </c>
      <c r="F49" s="29">
        <f>VLOOKUP(B49,Lagorce!$B$5:$I$100,8,0)</f>
        <v>0</v>
      </c>
      <c r="G49" s="29">
        <f>VLOOKUP(B49,Courpiac!$B$5:$I$100,8,0)</f>
        <v>67</v>
      </c>
      <c r="H49" s="29">
        <f>VLOOKUP(B49,Brive2!$B$5:$I$100,8,0)</f>
        <v>0</v>
      </c>
      <c r="I49" s="29">
        <f>VLOOKUP(B49,Courpiac2!$B$5:$I$100,8,0)</f>
        <v>65</v>
      </c>
      <c r="J49" s="29">
        <f>VLOOKUP(B49,Tarnos2!$B$5:$I$100,8,0)</f>
        <v>65</v>
      </c>
      <c r="K49" s="29">
        <f>VLOOKUP(B49,Bergerac!$B$5:$I$100,8,0)</f>
        <v>51</v>
      </c>
      <c r="L49" s="16">
        <f t="shared" si="1"/>
        <v>354</v>
      </c>
      <c r="M49" s="81"/>
      <c r="N49" s="1"/>
      <c r="O49" s="1"/>
    </row>
    <row r="50" spans="1:15" ht="18.75">
      <c r="A50" s="28">
        <v>47</v>
      </c>
      <c r="B50" s="70" t="s">
        <v>47</v>
      </c>
      <c r="C50" s="5"/>
      <c r="D50" s="10">
        <f>VLOOKUP(B50,Brive!$B$5:$I$99,8,0)</f>
        <v>51</v>
      </c>
      <c r="E50" s="10">
        <f>VLOOKUP(B50,Tarnos!$B$6:$I$100,8,0)</f>
        <v>0</v>
      </c>
      <c r="F50" s="29">
        <f>VLOOKUP(B50,Lagorce!$B$5:$I$100,8,0)</f>
        <v>45</v>
      </c>
      <c r="G50" s="29">
        <f>VLOOKUP(B50,Courpiac!$B$5:$I$100,8,0)</f>
        <v>55</v>
      </c>
      <c r="H50" s="29">
        <f>VLOOKUP(B50,Brive2!$B$5:$I$100,8,0)</f>
        <v>61</v>
      </c>
      <c r="I50" s="29">
        <f>VLOOKUP(B50,Courpiac2!$B$5:$I$100,8,0)</f>
        <v>39</v>
      </c>
      <c r="J50" s="29">
        <f>VLOOKUP(B50,Tarnos2!$B$5:$I$100,8,0)</f>
        <v>0</v>
      </c>
      <c r="K50" s="29">
        <f>VLOOKUP(B50,Bergerac!$B$5:$I$100,8,0)</f>
        <v>55</v>
      </c>
      <c r="L50" s="16">
        <f t="shared" si="1"/>
        <v>306</v>
      </c>
      <c r="M50" s="81"/>
      <c r="N50" s="1"/>
      <c r="O50" s="1"/>
    </row>
    <row r="51" spans="1:15" ht="18.75">
      <c r="A51" s="28">
        <v>48</v>
      </c>
      <c r="B51" s="70" t="s">
        <v>75</v>
      </c>
      <c r="C51" s="5"/>
      <c r="D51" s="10">
        <f>VLOOKUP(B51,Brive!$B$5:$I$99,8,0)</f>
        <v>0</v>
      </c>
      <c r="E51" s="10">
        <f>VLOOKUP(B51,Tarnos!$B$6:$I$100,8,0)</f>
        <v>63</v>
      </c>
      <c r="F51" s="29">
        <f>VLOOKUP(B51,Lagorce!$B$5:$I$100,8,0)</f>
        <v>0</v>
      </c>
      <c r="G51" s="29">
        <f>VLOOKUP(B51,Courpiac!$B$5:$I$100,8,0)</f>
        <v>0</v>
      </c>
      <c r="H51" s="29">
        <f>VLOOKUP(B51,Brive2!$B$5:$I$100,8,0)</f>
        <v>0</v>
      </c>
      <c r="I51" s="29">
        <f>VLOOKUP(B51,Courpiac2!$B$5:$I$100,8,0)</f>
        <v>57</v>
      </c>
      <c r="J51" s="29">
        <f>VLOOKUP(B51,Tarnos2!$B$5:$I$100,8,0)</f>
        <v>0</v>
      </c>
      <c r="K51" s="29">
        <f>VLOOKUP(B51,Bergerac!$B$5:$I$100,8,0)</f>
        <v>0</v>
      </c>
      <c r="L51" s="16">
        <f t="shared" si="1"/>
        <v>120</v>
      </c>
      <c r="M51" s="81"/>
      <c r="N51" s="1"/>
      <c r="O51" s="1"/>
    </row>
    <row r="52" spans="1:15" ht="18.75">
      <c r="A52" s="28">
        <v>49</v>
      </c>
      <c r="B52" s="70" t="s">
        <v>49</v>
      </c>
      <c r="C52" s="4"/>
      <c r="D52" s="10">
        <f>VLOOKUP(B52,Brive!$B$5:$I$99,8,0)</f>
        <v>39</v>
      </c>
      <c r="E52" s="10">
        <f>VLOOKUP(B52,Tarnos!$B$6:$I$100,8,0)</f>
        <v>0</v>
      </c>
      <c r="F52" s="29">
        <f>VLOOKUP(B52,Lagorce!$B$5:$I$100,8,0)</f>
        <v>0</v>
      </c>
      <c r="G52" s="29">
        <f>VLOOKUP(B52,Courpiac!$B$5:$I$100,8,0)</f>
        <v>0</v>
      </c>
      <c r="H52" s="29">
        <f>VLOOKUP(B52,Brive2!$B$5:$I$100,8,0)</f>
        <v>71</v>
      </c>
      <c r="I52" s="29">
        <f>VLOOKUP(B52,Courpiac2!$B$5:$I$100,8,0)</f>
        <v>0</v>
      </c>
      <c r="J52" s="29">
        <f>VLOOKUP(B52,Tarnos2!$B$5:$I$100,8,0)</f>
        <v>0</v>
      </c>
      <c r="K52" s="29">
        <f>VLOOKUP(B52,Bergerac!$B$5:$I$100,8,0)</f>
        <v>0</v>
      </c>
      <c r="L52" s="16">
        <f t="shared" si="1"/>
        <v>110</v>
      </c>
      <c r="M52" s="81"/>
      <c r="N52" s="1"/>
      <c r="O52" s="1"/>
    </row>
    <row r="53" spans="1:15" ht="18.75">
      <c r="A53" s="28">
        <v>50</v>
      </c>
      <c r="B53" s="70" t="s">
        <v>60</v>
      </c>
      <c r="C53" s="4"/>
      <c r="D53" s="10">
        <f>VLOOKUP(B53,Brive!$B$5:$I$99,8,0)</f>
        <v>73</v>
      </c>
      <c r="E53" s="10">
        <f>VLOOKUP(B53,Tarnos!$B$6:$I$100,8,0)</f>
        <v>0</v>
      </c>
      <c r="F53" s="29">
        <f>VLOOKUP(B53,Lagorce!$B$5:$I$100,8,0)</f>
        <v>0</v>
      </c>
      <c r="G53" s="29">
        <f>VLOOKUP(B53,Courpiac!$B$5:$I$100,8,0)</f>
        <v>0</v>
      </c>
      <c r="H53" s="29">
        <f>VLOOKUP(B53,Brive2!$B$5:$I$100,8,0)</f>
        <v>0</v>
      </c>
      <c r="I53" s="29">
        <f>VLOOKUP(B53,Courpiac2!$B$5:$I$100,8,0)</f>
        <v>0</v>
      </c>
      <c r="J53" s="29">
        <f>VLOOKUP(B53,Tarnos2!$B$5:$I$100,8,0)</f>
        <v>0</v>
      </c>
      <c r="K53" s="29">
        <f>VLOOKUP(B53,Bergerac!$B$5:$I$100,8,0)</f>
        <v>0</v>
      </c>
      <c r="L53" s="16">
        <f t="shared" si="1"/>
        <v>73</v>
      </c>
      <c r="M53" s="81"/>
      <c r="N53" s="1"/>
      <c r="O53" s="1"/>
    </row>
    <row r="54" spans="1:15" ht="18.75">
      <c r="A54" s="28">
        <v>51</v>
      </c>
      <c r="B54" s="73" t="s">
        <v>53</v>
      </c>
      <c r="C54" s="5"/>
      <c r="D54" s="10">
        <f>VLOOKUP(B54,Brive!$B$5:$I$99,8,0)</f>
        <v>59</v>
      </c>
      <c r="E54" s="10">
        <f>VLOOKUP(B54,Tarnos!$B$6:$I$100,8,0)</f>
        <v>0</v>
      </c>
      <c r="F54" s="29">
        <f>VLOOKUP(B54,Lagorce!$B$5:$I$100,8,0)</f>
        <v>47</v>
      </c>
      <c r="G54" s="29">
        <f>VLOOKUP(B54,Courpiac!$B$5:$I$100,8,0)</f>
        <v>61</v>
      </c>
      <c r="H54" s="29">
        <f>VLOOKUP(B54,Brive2!$B$5:$I$100,8,0)</f>
        <v>69</v>
      </c>
      <c r="I54" s="29">
        <f>VLOOKUP(B54,Courpiac2!$B$5:$I$100,8,0)</f>
        <v>59</v>
      </c>
      <c r="J54" s="29">
        <f>VLOOKUP(B54,Tarnos2!$B$5:$I$100,8,0)</f>
        <v>0</v>
      </c>
      <c r="K54" s="29">
        <f>VLOOKUP(B54,Bergerac!$B$5:$I$100,8,0)</f>
        <v>49</v>
      </c>
      <c r="L54" s="16">
        <f t="shared" si="1"/>
        <v>344</v>
      </c>
      <c r="M54" s="81"/>
      <c r="N54" s="1"/>
      <c r="O54" s="1"/>
    </row>
    <row r="55" spans="1:15" ht="18.75">
      <c r="A55" s="28">
        <v>52</v>
      </c>
      <c r="B55" s="73" t="s">
        <v>58</v>
      </c>
      <c r="C55" s="5"/>
      <c r="D55" s="10">
        <f>VLOOKUP(B55,Brive!$B$5:$I$99,8,0)</f>
        <v>57</v>
      </c>
      <c r="E55" s="10">
        <f>VLOOKUP(B55,Tarnos!$B$6:$I$100,8,0)</f>
        <v>55</v>
      </c>
      <c r="F55" s="29">
        <f>VLOOKUP(B55,Lagorce!$B$5:$I$100,8,0)</f>
        <v>57</v>
      </c>
      <c r="G55" s="29">
        <f>VLOOKUP(B55,Courpiac!$B$5:$I$100,8,0)</f>
        <v>63</v>
      </c>
      <c r="H55" s="29">
        <f>VLOOKUP(B55,Brive2!$B$5:$I$100,8,0)</f>
        <v>65</v>
      </c>
      <c r="I55" s="29">
        <f>VLOOKUP(B55,Courpiac2!$B$5:$I$100,8,0)</f>
        <v>37</v>
      </c>
      <c r="J55" s="29">
        <f>VLOOKUP(B55,Tarnos2!$B$5:$I$100,8,0)</f>
        <v>0</v>
      </c>
      <c r="K55" s="29">
        <f>VLOOKUP(B55,Bergerac!$B$5:$I$100,8,0)</f>
        <v>0</v>
      </c>
      <c r="L55" s="16">
        <f t="shared" si="1"/>
        <v>334</v>
      </c>
      <c r="M55" s="81"/>
      <c r="N55" s="1"/>
      <c r="O55" s="1"/>
    </row>
    <row r="56" spans="1:15" ht="18.75">
      <c r="A56" s="28">
        <v>53</v>
      </c>
      <c r="B56" s="73" t="s">
        <v>57</v>
      </c>
      <c r="C56" s="5"/>
      <c r="D56" s="10">
        <f>VLOOKUP(B56,Brive!$B$5:$I$99,8,0)</f>
        <v>63</v>
      </c>
      <c r="E56" s="10">
        <f>VLOOKUP(B56,Tarnos!$B$6:$I$100,8,0)</f>
        <v>69</v>
      </c>
      <c r="F56" s="29">
        <f>VLOOKUP(B56,Lagorce!$B$5:$I$100,8,0)</f>
        <v>63</v>
      </c>
      <c r="G56" s="29">
        <f>VLOOKUP(B56,Courpiac!$B$5:$I$100,8,0)</f>
        <v>0</v>
      </c>
      <c r="H56" s="29">
        <f>VLOOKUP(B56,Brive2!$B$5:$I$100,8,0)</f>
        <v>0</v>
      </c>
      <c r="I56" s="29">
        <f>VLOOKUP(B56,Courpiac2!$B$5:$I$100,8,0)</f>
        <v>41</v>
      </c>
      <c r="J56" s="29">
        <f>VLOOKUP(B56,Tarnos2!$B$5:$I$100,8,0)</f>
        <v>0</v>
      </c>
      <c r="K56" s="29">
        <f>VLOOKUP(B56,Bergerac!$B$5:$I$100,8,0)</f>
        <v>63</v>
      </c>
      <c r="L56" s="16">
        <f t="shared" si="1"/>
        <v>299</v>
      </c>
      <c r="M56" s="81"/>
      <c r="N56" s="1"/>
      <c r="O56" s="1"/>
    </row>
    <row r="57" spans="1:15" ht="18.75">
      <c r="A57" s="28">
        <v>54</v>
      </c>
      <c r="B57" s="73" t="s">
        <v>41</v>
      </c>
      <c r="C57" s="5"/>
      <c r="D57" s="10">
        <f>VLOOKUP(B57,Brive!$B$5:$I$99,8,0)</f>
        <v>61</v>
      </c>
      <c r="E57" s="10">
        <f>VLOOKUP(B57,Tarnos!$B$6:$I$100,8,0)</f>
        <v>53</v>
      </c>
      <c r="F57" s="29">
        <f>VLOOKUP(B57,Lagorce!$B$5:$I$100,8,0)</f>
        <v>53</v>
      </c>
      <c r="G57" s="29">
        <f>VLOOKUP(B57,Courpiac!$B$5:$I$100,8,0)</f>
        <v>51</v>
      </c>
      <c r="H57" s="29">
        <f>VLOOKUP(B57,Brive2!$B$5:$I$100,8,0)</f>
        <v>0</v>
      </c>
      <c r="I57" s="29">
        <f>VLOOKUP(B57,Courpiac2!$B$5:$I$100,8,0)</f>
        <v>0</v>
      </c>
      <c r="J57" s="29">
        <f>VLOOKUP(B57,Tarnos2!$B$5:$I$100,8,0)</f>
        <v>0</v>
      </c>
      <c r="K57" s="29">
        <f>VLOOKUP(B57,Bergerac!$B$5:$I$100,8,0)</f>
        <v>61</v>
      </c>
      <c r="L57" s="16">
        <f t="shared" si="1"/>
        <v>279</v>
      </c>
      <c r="M57" s="81"/>
      <c r="N57" s="1"/>
      <c r="O57" s="1"/>
    </row>
    <row r="58" spans="1:15" ht="18.75">
      <c r="A58" s="28">
        <v>55</v>
      </c>
      <c r="B58" s="73" t="s">
        <v>79</v>
      </c>
      <c r="C58" s="5"/>
      <c r="D58" s="10">
        <f>VLOOKUP(B58,Brive!$B$5:$I$99,8,0)</f>
        <v>0</v>
      </c>
      <c r="E58" s="10">
        <f>VLOOKUP(B58,Tarnos!$B$6:$I$100,8,0)</f>
        <v>0</v>
      </c>
      <c r="F58" s="29">
        <f>VLOOKUP(B58,Lagorce!$B$5:$I$100,8,0)</f>
        <v>61</v>
      </c>
      <c r="G58" s="29">
        <f>VLOOKUP(B58,Courpiac!$B$5:$I$100,8,0)</f>
        <v>71</v>
      </c>
      <c r="H58" s="29">
        <f>VLOOKUP(B58,Brive2!$B$5:$I$100,8,0)</f>
        <v>0</v>
      </c>
      <c r="I58" s="29">
        <f>VLOOKUP(B58,Courpiac2!$B$5:$I$100,8,0)</f>
        <v>0</v>
      </c>
      <c r="J58" s="29">
        <f>VLOOKUP(B58,Tarnos2!$B$5:$I$100,8,0)</f>
        <v>0</v>
      </c>
      <c r="K58" s="29">
        <f>VLOOKUP(B58,Bergerac!$B$5:$I$100,8,0)</f>
        <v>0</v>
      </c>
      <c r="L58" s="16">
        <f t="shared" si="1"/>
        <v>132</v>
      </c>
      <c r="M58" s="81"/>
      <c r="N58" s="1"/>
      <c r="O58" s="1"/>
    </row>
    <row r="59" spans="1:15" ht="18.75">
      <c r="A59" s="28">
        <v>56</v>
      </c>
      <c r="B59" s="92" t="s">
        <v>78</v>
      </c>
      <c r="C59" s="5"/>
      <c r="D59" s="10">
        <f>VLOOKUP(B59,Brive!$B$5:$I$99,8,0)</f>
        <v>0</v>
      </c>
      <c r="E59" s="10">
        <f>VLOOKUP(B59,Tarnos!$B$6:$I$100,8,0)</f>
        <v>0</v>
      </c>
      <c r="F59" s="29">
        <f>VLOOKUP(B59,Lagorce!$B$5:$I$100,8,0)</f>
        <v>85</v>
      </c>
      <c r="G59" s="29">
        <f>VLOOKUP(B59,Courpiac!$B$5:$I$100,8,0)</f>
        <v>75</v>
      </c>
      <c r="H59" s="29">
        <f>VLOOKUP(B59,Brive2!$B$5:$I$100,8,0)</f>
        <v>75</v>
      </c>
      <c r="I59" s="29">
        <f>VLOOKUP(B59,Courpiac2!$B$5:$I$100,8,0)</f>
        <v>71</v>
      </c>
      <c r="J59" s="29">
        <f>VLOOKUP(B59,Tarnos2!$B$5:$I$100,8,0)</f>
        <v>83</v>
      </c>
      <c r="K59" s="29">
        <f>VLOOKUP(B59,Bergerac!$B$5:$I$100,8,0)</f>
        <v>81</v>
      </c>
      <c r="L59" s="16">
        <f t="shared" si="1"/>
        <v>470</v>
      </c>
      <c r="M59" s="81"/>
      <c r="N59" s="1"/>
      <c r="O59" s="1"/>
    </row>
    <row r="60" spans="1:15" ht="18.75">
      <c r="A60" s="28">
        <v>57</v>
      </c>
      <c r="B60" s="60"/>
      <c r="C60" s="5"/>
      <c r="D60" s="10" t="e">
        <f>VLOOKUP(B60,Brive!$B$5:$I$99,8,0)</f>
        <v>#N/A</v>
      </c>
      <c r="E60" s="10" t="e">
        <f>VLOOKUP(B60,Tarnos!$B$6:$I$100,8,0)</f>
        <v>#N/A</v>
      </c>
      <c r="F60" s="29" t="e">
        <f>VLOOKUP(B60,Lagorce!$B$5:$I$100,8,0)</f>
        <v>#N/A</v>
      </c>
      <c r="G60" s="29" t="e">
        <f>VLOOKUP(B60,Courpiac!$B$5:$I$100,8,0)</f>
        <v>#N/A</v>
      </c>
      <c r="H60" s="29" t="e">
        <f>VLOOKUP(B60,Brive2!$B$5:$I$100,8,0)</f>
        <v>#N/A</v>
      </c>
      <c r="I60" s="29" t="e">
        <f>VLOOKUP(B60,Courpiac2!$B$5:$I$100,8,0)</f>
        <v>#N/A</v>
      </c>
      <c r="J60" s="29" t="e">
        <f>VLOOKUP(B60,Tarnos2!$B$5:$I$100,8,0)</f>
        <v>#N/A</v>
      </c>
      <c r="K60" s="29" t="e">
        <f>VLOOKUP(B60,Bergerac!$B$5:$I$100,8,0)</f>
        <v>#N/A</v>
      </c>
      <c r="L60" s="16" t="e">
        <f aca="true" t="shared" si="2" ref="L60:L68">SUM(D60:K60)</f>
        <v>#N/A</v>
      </c>
      <c r="M60" s="81"/>
      <c r="N60" s="1"/>
      <c r="O60" s="1"/>
    </row>
    <row r="61" spans="1:15" ht="18.75">
      <c r="A61" s="28">
        <v>58</v>
      </c>
      <c r="B61" s="60"/>
      <c r="C61" s="5"/>
      <c r="D61" s="10" t="e">
        <f>VLOOKUP(B61,Brive!$B$5:$I$99,8,0)</f>
        <v>#N/A</v>
      </c>
      <c r="E61" s="10" t="e">
        <f>VLOOKUP(B61,Tarnos!$B$6:$I$100,8,0)</f>
        <v>#N/A</v>
      </c>
      <c r="F61" s="29" t="e">
        <f>VLOOKUP(B61,Lagorce!$B$5:$I$100,8,0)</f>
        <v>#N/A</v>
      </c>
      <c r="G61" s="29" t="e">
        <f>VLOOKUP(B61,Courpiac!$B$5:$I$100,8,0)</f>
        <v>#N/A</v>
      </c>
      <c r="H61" s="29" t="e">
        <f>VLOOKUP(B61,Brive2!$B$5:$I$100,8,0)</f>
        <v>#N/A</v>
      </c>
      <c r="I61" s="29" t="e">
        <f>VLOOKUP(B61,Courpiac2!$B$5:$I$100,8,0)</f>
        <v>#N/A</v>
      </c>
      <c r="J61" s="29" t="e">
        <f>VLOOKUP(B61,Tarnos2!$B$5:$I$100,8,0)</f>
        <v>#N/A</v>
      </c>
      <c r="K61" s="29" t="e">
        <f>VLOOKUP(B61,Bergerac!$B$5:$I$100,8,0)</f>
        <v>#N/A</v>
      </c>
      <c r="L61" s="16" t="e">
        <f t="shared" si="2"/>
        <v>#N/A</v>
      </c>
      <c r="M61" s="81"/>
      <c r="N61" s="1"/>
      <c r="O61" s="1"/>
    </row>
    <row r="62" spans="1:15" ht="18.75">
      <c r="A62" s="28">
        <v>59</v>
      </c>
      <c r="B62" s="60"/>
      <c r="C62" s="4"/>
      <c r="D62" s="10" t="e">
        <f>VLOOKUP(B62,Brive!$B$5:$I$99,8,0)</f>
        <v>#N/A</v>
      </c>
      <c r="E62" s="10" t="e">
        <f>VLOOKUP(B62,Tarnos!$B$6:$I$100,8,0)</f>
        <v>#N/A</v>
      </c>
      <c r="F62" s="29" t="e">
        <f>VLOOKUP(B62,Lagorce!$B$5:$I$100,8,0)</f>
        <v>#N/A</v>
      </c>
      <c r="G62" s="29" t="e">
        <f>VLOOKUP(B62,Courpiac!$B$5:$I$100,8,0)</f>
        <v>#N/A</v>
      </c>
      <c r="H62" s="29" t="e">
        <f>VLOOKUP(B62,Brive2!$B$5:$I$100,8,0)</f>
        <v>#N/A</v>
      </c>
      <c r="I62" s="29" t="e">
        <f>VLOOKUP(B62,Courpiac2!$B$5:$I$100,8,0)</f>
        <v>#N/A</v>
      </c>
      <c r="J62" s="29" t="e">
        <f>VLOOKUP(B62,Tarnos2!$B$5:$I$100,8,0)</f>
        <v>#N/A</v>
      </c>
      <c r="K62" s="29" t="e">
        <f>VLOOKUP(B62,Bergerac!$B$5:$I$100,8,0)</f>
        <v>#N/A</v>
      </c>
      <c r="L62" s="16" t="e">
        <f t="shared" si="2"/>
        <v>#N/A</v>
      </c>
      <c r="M62" s="81"/>
      <c r="N62" s="1"/>
      <c r="O62" s="1"/>
    </row>
    <row r="63" spans="1:15" ht="18.75">
      <c r="A63" s="28">
        <v>60</v>
      </c>
      <c r="B63" s="60"/>
      <c r="C63" s="5"/>
      <c r="D63" s="10" t="e">
        <f>VLOOKUP(B63,Brive!$B$5:$I$99,8,0)</f>
        <v>#N/A</v>
      </c>
      <c r="E63" s="10" t="e">
        <f>VLOOKUP(B63,Tarnos!$B$6:$I$100,8,0)</f>
        <v>#N/A</v>
      </c>
      <c r="F63" s="29" t="e">
        <f>VLOOKUP(B63,Lagorce!$B$5:$I$100,8,0)</f>
        <v>#N/A</v>
      </c>
      <c r="G63" s="29" t="e">
        <f>VLOOKUP(B63,Courpiac!$B$5:$I$100,8,0)</f>
        <v>#N/A</v>
      </c>
      <c r="H63" s="29" t="e">
        <f>VLOOKUP(B63,Brive2!$B$5:$I$100,8,0)</f>
        <v>#N/A</v>
      </c>
      <c r="I63" s="29" t="e">
        <f>VLOOKUP(B63,Courpiac2!$B$5:$I$100,8,0)</f>
        <v>#N/A</v>
      </c>
      <c r="J63" s="29" t="e">
        <f>VLOOKUP(B63,Tarnos2!$B$5:$I$100,8,0)</f>
        <v>#N/A</v>
      </c>
      <c r="K63" s="29" t="e">
        <f>VLOOKUP(B63,Bergerac!$B$5:$I$100,8,0)</f>
        <v>#N/A</v>
      </c>
      <c r="L63" s="16" t="e">
        <f t="shared" si="2"/>
        <v>#N/A</v>
      </c>
      <c r="M63" s="81"/>
      <c r="N63" s="1"/>
      <c r="O63" s="1"/>
    </row>
    <row r="64" spans="1:15" ht="18.75">
      <c r="A64" s="28">
        <v>61</v>
      </c>
      <c r="B64" s="60"/>
      <c r="C64" s="4"/>
      <c r="D64" s="10" t="e">
        <f>VLOOKUP(B64,Brive!$B$5:$I$99,8,0)</f>
        <v>#N/A</v>
      </c>
      <c r="E64" s="10" t="e">
        <f>VLOOKUP(B64,Tarnos!$B$6:$I$100,8,0)</f>
        <v>#N/A</v>
      </c>
      <c r="F64" s="29" t="e">
        <f>VLOOKUP(B64,Lagorce!$B$5:$I$100,8,0)</f>
        <v>#N/A</v>
      </c>
      <c r="G64" s="29" t="e">
        <f>VLOOKUP(B64,Courpiac!$B$5:$I$100,8,0)</f>
        <v>#N/A</v>
      </c>
      <c r="H64" s="29" t="e">
        <f>VLOOKUP(B64,Brive2!$B$5:$I$100,8,0)</f>
        <v>#N/A</v>
      </c>
      <c r="I64" s="29" t="e">
        <f>VLOOKUP(B64,Courpiac2!$B$5:$I$100,8,0)</f>
        <v>#N/A</v>
      </c>
      <c r="J64" s="29" t="e">
        <f>VLOOKUP(B64,Tarnos2!$B$5:$I$100,8,0)</f>
        <v>#N/A</v>
      </c>
      <c r="K64" s="29" t="e">
        <f>VLOOKUP(B64,Bergerac!$B$5:$I$100,8,0)</f>
        <v>#N/A</v>
      </c>
      <c r="L64" s="16" t="e">
        <f t="shared" si="2"/>
        <v>#N/A</v>
      </c>
      <c r="M64" s="81"/>
      <c r="N64" s="1"/>
      <c r="O64" s="1"/>
    </row>
    <row r="65" spans="1:15" ht="18.75">
      <c r="A65" s="28">
        <v>62</v>
      </c>
      <c r="B65" s="60"/>
      <c r="C65" s="5"/>
      <c r="D65" s="10" t="e">
        <f>VLOOKUP(B65,Brive!$B$5:$I$99,8,0)</f>
        <v>#N/A</v>
      </c>
      <c r="E65" s="10" t="e">
        <f>VLOOKUP(B65,Tarnos!$B$6:$I$100,8,0)</f>
        <v>#N/A</v>
      </c>
      <c r="F65" s="29" t="e">
        <f>VLOOKUP(B65,Lagorce!$B$5:$I$100,8,0)</f>
        <v>#N/A</v>
      </c>
      <c r="G65" s="29" t="e">
        <f>VLOOKUP(B65,Courpiac!$B$5:$I$100,8,0)</f>
        <v>#N/A</v>
      </c>
      <c r="H65" s="29" t="e">
        <f>VLOOKUP(B65,Brive2!$B$5:$I$100,8,0)</f>
        <v>#N/A</v>
      </c>
      <c r="I65" s="29" t="e">
        <f>VLOOKUP(B65,Courpiac2!$B$5:$I$100,8,0)</f>
        <v>#N/A</v>
      </c>
      <c r="J65" s="29" t="e">
        <f>VLOOKUP(B65,Tarnos2!$B$5:$I$100,8,0)</f>
        <v>#N/A</v>
      </c>
      <c r="K65" s="29" t="e">
        <f>VLOOKUP(B65,Bergerac!$B$5:$I$100,8,0)</f>
        <v>#N/A</v>
      </c>
      <c r="L65" s="16" t="e">
        <f t="shared" si="2"/>
        <v>#N/A</v>
      </c>
      <c r="M65" s="81"/>
      <c r="N65" s="1"/>
      <c r="O65" s="1"/>
    </row>
    <row r="66" spans="1:15" ht="18.75">
      <c r="A66" s="28">
        <v>63</v>
      </c>
      <c r="B66" s="60"/>
      <c r="C66" s="4"/>
      <c r="D66" s="10" t="e">
        <f>VLOOKUP(B66,Brive!$B$5:$I$99,8,0)</f>
        <v>#N/A</v>
      </c>
      <c r="E66" s="10" t="e">
        <f>VLOOKUP(B66,Tarnos!$B$6:$I$100,8,0)</f>
        <v>#N/A</v>
      </c>
      <c r="F66" s="29" t="e">
        <f>VLOOKUP(B66,Lagorce!$B$5:$I$100,8,0)</f>
        <v>#N/A</v>
      </c>
      <c r="G66" s="29" t="e">
        <f>VLOOKUP(B66,Courpiac!$B$5:$I$100,8,0)</f>
        <v>#N/A</v>
      </c>
      <c r="H66" s="29" t="e">
        <f>VLOOKUP(B66,Brive2!$B$5:$I$100,8,0)</f>
        <v>#N/A</v>
      </c>
      <c r="I66" s="29" t="e">
        <f>VLOOKUP(B66,Courpiac2!$B$5:$I$100,8,0)</f>
        <v>#N/A</v>
      </c>
      <c r="J66" s="29" t="e">
        <f>VLOOKUP(B66,Tarnos2!$B$5:$I$100,8,0)</f>
        <v>#N/A</v>
      </c>
      <c r="K66" s="29" t="e">
        <f>VLOOKUP(B66,Bergerac!$B$5:$I$100,8,0)</f>
        <v>#N/A</v>
      </c>
      <c r="L66" s="16" t="e">
        <f t="shared" si="2"/>
        <v>#N/A</v>
      </c>
      <c r="M66" s="81"/>
      <c r="N66" s="1"/>
      <c r="O66" s="1"/>
    </row>
    <row r="67" spans="1:15" ht="18.75">
      <c r="A67" s="28">
        <v>64</v>
      </c>
      <c r="B67" s="60"/>
      <c r="C67" s="5"/>
      <c r="D67" s="10" t="e">
        <f>VLOOKUP(B67,Brive!$B$5:$I$99,8,0)</f>
        <v>#N/A</v>
      </c>
      <c r="E67" s="10" t="e">
        <f>VLOOKUP(B67,Tarnos!$B$6:$I$100,8,0)</f>
        <v>#N/A</v>
      </c>
      <c r="F67" s="29" t="e">
        <f>VLOOKUP(B67,Lagorce!$B$5:$I$100,8,0)</f>
        <v>#N/A</v>
      </c>
      <c r="G67" s="29" t="e">
        <f>VLOOKUP(B67,Courpiac!$B$5:$I$100,8,0)</f>
        <v>#N/A</v>
      </c>
      <c r="H67" s="29" t="e">
        <f>VLOOKUP(B67,Brive2!$B$5:$I$100,8,0)</f>
        <v>#N/A</v>
      </c>
      <c r="I67" s="29" t="e">
        <f>VLOOKUP(B67,Courpiac2!$B$5:$I$100,8,0)</f>
        <v>#N/A</v>
      </c>
      <c r="J67" s="29" t="e">
        <f>VLOOKUP(B67,Tarnos2!$B$5:$I$100,8,0)</f>
        <v>#N/A</v>
      </c>
      <c r="K67" s="29" t="e">
        <f>VLOOKUP(B67,Bergerac!$B$5:$I$100,8,0)</f>
        <v>#N/A</v>
      </c>
      <c r="L67" s="16" t="e">
        <f t="shared" si="2"/>
        <v>#N/A</v>
      </c>
      <c r="M67" s="81"/>
      <c r="N67" s="1"/>
      <c r="O67" s="1"/>
    </row>
    <row r="68" spans="1:15" ht="18.75">
      <c r="A68" s="28">
        <v>65</v>
      </c>
      <c r="B68" s="60"/>
      <c r="C68" s="5"/>
      <c r="D68" s="10" t="e">
        <f>VLOOKUP(B68,Brive!$B$5:$I$99,8,0)</f>
        <v>#N/A</v>
      </c>
      <c r="E68" s="10" t="e">
        <f>VLOOKUP(B68,Tarnos!$B$6:$I$100,8,0)</f>
        <v>#N/A</v>
      </c>
      <c r="F68" s="29" t="e">
        <f>VLOOKUP(B68,Lagorce!$B$5:$I$100,8,0)</f>
        <v>#N/A</v>
      </c>
      <c r="G68" s="29" t="e">
        <f>VLOOKUP(B68,Courpiac!$B$5:$I$100,8,0)</f>
        <v>#N/A</v>
      </c>
      <c r="H68" s="29" t="e">
        <f>VLOOKUP(B68,Brive2!$B$5:$I$100,8,0)</f>
        <v>#N/A</v>
      </c>
      <c r="I68" s="29" t="e">
        <f>VLOOKUP(B68,Courpiac2!$B$5:$I$100,8,0)</f>
        <v>#N/A</v>
      </c>
      <c r="J68" s="29" t="e">
        <f>VLOOKUP(B68,Tarnos2!$B$5:$I$100,8,0)</f>
        <v>#N/A</v>
      </c>
      <c r="K68" s="29" t="e">
        <f>VLOOKUP(B68,Bergerac!$B$5:$I$100,8,0)</f>
        <v>#N/A</v>
      </c>
      <c r="L68" s="16" t="e">
        <f t="shared" si="2"/>
        <v>#N/A</v>
      </c>
      <c r="M68" s="81"/>
      <c r="N68" s="1"/>
      <c r="O68" s="1"/>
    </row>
    <row r="69" spans="1:15" ht="18.75">
      <c r="A69" s="28">
        <v>66</v>
      </c>
      <c r="B69" s="60"/>
      <c r="C69" s="4"/>
      <c r="D69" s="10" t="e">
        <f>VLOOKUP(B69,Brive!$B$5:$I$99,8,0)</f>
        <v>#N/A</v>
      </c>
      <c r="E69" s="10" t="e">
        <f>VLOOKUP(B69,Tarnos!$B$6:$I$100,8,0)</f>
        <v>#N/A</v>
      </c>
      <c r="F69" s="29" t="e">
        <f>VLOOKUP(B69,Lagorce!$B$5:$I$100,8,0)</f>
        <v>#N/A</v>
      </c>
      <c r="G69" s="29" t="e">
        <f>VLOOKUP(B69,Courpiac!$B$5:$I$100,8,0)</f>
        <v>#N/A</v>
      </c>
      <c r="H69" s="29" t="e">
        <f>VLOOKUP(B69,Brive2!$B$5:$I$100,8,0)</f>
        <v>#N/A</v>
      </c>
      <c r="I69" s="29" t="e">
        <f>VLOOKUP(B69,Courpiac2!$B$5:$I$100,8,0)</f>
        <v>#N/A</v>
      </c>
      <c r="J69" s="29" t="e">
        <f>VLOOKUP(B69,Tarnos2!$B$5:$I$100,8,0)</f>
        <v>#N/A</v>
      </c>
      <c r="K69" s="29" t="e">
        <f>VLOOKUP(B69,Bergerac!$B$5:$I$100,8,0)</f>
        <v>#N/A</v>
      </c>
      <c r="L69" s="16" t="e">
        <f aca="true" t="shared" si="3" ref="L69:L76">SUM(D69:K69)</f>
        <v>#N/A</v>
      </c>
      <c r="M69" s="81"/>
      <c r="N69" s="1"/>
      <c r="O69" s="1"/>
    </row>
    <row r="70" spans="1:15" ht="18.75">
      <c r="A70" s="28">
        <v>67</v>
      </c>
      <c r="B70" s="60"/>
      <c r="C70" s="5"/>
      <c r="D70" s="10" t="e">
        <f>VLOOKUP(B70,Brive!$B$5:$I$99,8,0)</f>
        <v>#N/A</v>
      </c>
      <c r="E70" s="10" t="e">
        <f>VLOOKUP(B70,Tarnos!$B$6:$I$100,8,0)</f>
        <v>#N/A</v>
      </c>
      <c r="F70" s="29" t="e">
        <f>VLOOKUP(B70,Lagorce!$B$5:$I$100,8,0)</f>
        <v>#N/A</v>
      </c>
      <c r="G70" s="29" t="e">
        <f>VLOOKUP(B70,Courpiac!$B$5:$I$100,8,0)</f>
        <v>#N/A</v>
      </c>
      <c r="H70" s="29" t="e">
        <f>VLOOKUP(B70,Brive2!$B$5:$I$100,8,0)</f>
        <v>#N/A</v>
      </c>
      <c r="I70" s="29" t="e">
        <f>VLOOKUP(B70,Courpiac2!$B$5:$I$100,8,0)</f>
        <v>#N/A</v>
      </c>
      <c r="J70" s="29" t="e">
        <f>VLOOKUP(B70,Tarnos2!$B$5:$I$100,8,0)</f>
        <v>#N/A</v>
      </c>
      <c r="K70" s="29" t="e">
        <f>VLOOKUP(B70,Bergerac!$B$5:$I$100,8,0)</f>
        <v>#N/A</v>
      </c>
      <c r="L70" s="16" t="e">
        <f t="shared" si="3"/>
        <v>#N/A</v>
      </c>
      <c r="M70" s="81"/>
      <c r="N70" s="1"/>
      <c r="O70" s="1"/>
    </row>
    <row r="71" spans="1:15" ht="18.75">
      <c r="A71" s="28">
        <v>68</v>
      </c>
      <c r="B71" s="60"/>
      <c r="C71" s="4"/>
      <c r="D71" s="10" t="e">
        <f>VLOOKUP(B71,Brive!$B$5:$I$99,8,0)</f>
        <v>#N/A</v>
      </c>
      <c r="E71" s="10" t="e">
        <f>VLOOKUP(B71,Tarnos!$B$6:$I$100,8,0)</f>
        <v>#N/A</v>
      </c>
      <c r="F71" s="29" t="e">
        <f>VLOOKUP(B71,Lagorce!$B$5:$I$100,8,0)</f>
        <v>#N/A</v>
      </c>
      <c r="G71" s="29" t="e">
        <f>VLOOKUP(B71,Courpiac!$B$5:$I$100,8,0)</f>
        <v>#N/A</v>
      </c>
      <c r="H71" s="29" t="e">
        <f>VLOOKUP(B71,Brive2!$B$5:$I$100,8,0)</f>
        <v>#N/A</v>
      </c>
      <c r="I71" s="29" t="e">
        <f>VLOOKUP(B71,Courpiac2!$B$5:$I$100,8,0)</f>
        <v>#N/A</v>
      </c>
      <c r="J71" s="29" t="e">
        <f>VLOOKUP(B71,Tarnos2!$B$5:$I$100,8,0)</f>
        <v>#N/A</v>
      </c>
      <c r="K71" s="29" t="e">
        <f>VLOOKUP(B71,Bergerac!$B$5:$I$100,8,0)</f>
        <v>#N/A</v>
      </c>
      <c r="L71" s="16" t="e">
        <f t="shared" si="3"/>
        <v>#N/A</v>
      </c>
      <c r="M71" s="81"/>
      <c r="N71" s="1"/>
      <c r="O71" s="1"/>
    </row>
    <row r="72" spans="1:15" ht="18.75">
      <c r="A72" s="28">
        <v>69</v>
      </c>
      <c r="B72" s="60"/>
      <c r="C72" s="5"/>
      <c r="D72" s="10" t="e">
        <f>VLOOKUP(B72,Brive!$B$5:$I$99,8,0)</f>
        <v>#N/A</v>
      </c>
      <c r="E72" s="10" t="e">
        <f>VLOOKUP(B72,Tarnos!$B$6:$I$100,8,0)</f>
        <v>#N/A</v>
      </c>
      <c r="F72" s="29" t="e">
        <f>VLOOKUP(B72,Lagorce!$B$5:$I$100,8,0)</f>
        <v>#N/A</v>
      </c>
      <c r="G72" s="29" t="e">
        <f>VLOOKUP(B72,Courpiac!$B$5:$I$100,8,0)</f>
        <v>#N/A</v>
      </c>
      <c r="H72" s="29" t="e">
        <f>VLOOKUP(B72,Brive2!$B$5:$I$100,8,0)</f>
        <v>#N/A</v>
      </c>
      <c r="I72" s="29" t="e">
        <f>VLOOKUP(B72,Courpiac2!$B$5:$I$100,8,0)</f>
        <v>#N/A</v>
      </c>
      <c r="J72" s="29" t="e">
        <f>VLOOKUP(B72,Tarnos2!$B$5:$I$100,8,0)</f>
        <v>#N/A</v>
      </c>
      <c r="K72" s="29" t="e">
        <f>VLOOKUP(B72,Bergerac!$B$5:$I$100,8,0)</f>
        <v>#N/A</v>
      </c>
      <c r="L72" s="16" t="e">
        <f t="shared" si="3"/>
        <v>#N/A</v>
      </c>
      <c r="M72" s="81"/>
      <c r="N72" s="1"/>
      <c r="O72" s="1"/>
    </row>
    <row r="73" spans="1:15" ht="18.75">
      <c r="A73" s="28">
        <v>70</v>
      </c>
      <c r="B73" s="60"/>
      <c r="C73" s="4"/>
      <c r="D73" s="10" t="e">
        <f>VLOOKUP(B73,Brive!$B$5:$I$99,8,0)</f>
        <v>#N/A</v>
      </c>
      <c r="E73" s="10" t="e">
        <f>VLOOKUP(B73,Tarnos!$B$6:$I$100,8,0)</f>
        <v>#N/A</v>
      </c>
      <c r="F73" s="29" t="e">
        <f>VLOOKUP(B73,Lagorce!$B$5:$I$100,8,0)</f>
        <v>#N/A</v>
      </c>
      <c r="G73" s="29" t="e">
        <f>VLOOKUP(B73,Courpiac!$B$5:$I$100,8,0)</f>
        <v>#N/A</v>
      </c>
      <c r="H73" s="29" t="e">
        <f>VLOOKUP(B73,Brive2!$B$5:$I$100,8,0)</f>
        <v>#N/A</v>
      </c>
      <c r="I73" s="29" t="e">
        <f>VLOOKUP(B73,Courpiac2!$B$5:$I$100,8,0)</f>
        <v>#N/A</v>
      </c>
      <c r="J73" s="29" t="e">
        <f>VLOOKUP(B73,Tarnos2!$B$5:$I$100,8,0)</f>
        <v>#N/A</v>
      </c>
      <c r="K73" s="29" t="e">
        <f>VLOOKUP(B73,Bergerac!$B$5:$I$100,8,0)</f>
        <v>#N/A</v>
      </c>
      <c r="L73" s="16" t="e">
        <f t="shared" si="3"/>
        <v>#N/A</v>
      </c>
      <c r="M73" s="81"/>
      <c r="N73" s="1"/>
      <c r="O73" s="1"/>
    </row>
    <row r="74" spans="1:15" ht="18.75">
      <c r="A74" s="28">
        <v>71</v>
      </c>
      <c r="B74" s="60"/>
      <c r="C74" s="5"/>
      <c r="D74" s="10" t="e">
        <f>VLOOKUP(B74,Brive!$B$5:$I$99,8,0)</f>
        <v>#N/A</v>
      </c>
      <c r="E74" s="10" t="e">
        <f>VLOOKUP(B74,Tarnos!$B$6:$I$100,8,0)</f>
        <v>#N/A</v>
      </c>
      <c r="F74" s="29" t="e">
        <f>VLOOKUP(B74,Lagorce!$B$5:$I$100,8,0)</f>
        <v>#N/A</v>
      </c>
      <c r="G74" s="29" t="e">
        <f>VLOOKUP(B74,Courpiac!$B$5:$I$100,8,0)</f>
        <v>#N/A</v>
      </c>
      <c r="H74" s="29" t="e">
        <f>VLOOKUP(B74,Brive2!$B$5:$I$100,8,0)</f>
        <v>#N/A</v>
      </c>
      <c r="I74" s="29" t="e">
        <f>VLOOKUP(B74,Courpiac2!$B$5:$I$100,8,0)</f>
        <v>#N/A</v>
      </c>
      <c r="J74" s="29" t="e">
        <f>VLOOKUP(B74,Tarnos2!$B$5:$I$100,8,0)</f>
        <v>#N/A</v>
      </c>
      <c r="K74" s="29" t="e">
        <f>VLOOKUP(B74,Bergerac!$B$5:$I$100,8,0)</f>
        <v>#N/A</v>
      </c>
      <c r="L74" s="16" t="e">
        <f t="shared" si="3"/>
        <v>#N/A</v>
      </c>
      <c r="M74" s="81"/>
      <c r="N74" s="1"/>
      <c r="O74" s="1"/>
    </row>
    <row r="75" spans="1:15" ht="18.75">
      <c r="A75" s="28">
        <v>72</v>
      </c>
      <c r="B75" s="60"/>
      <c r="C75" s="4"/>
      <c r="D75" s="10" t="e">
        <f>VLOOKUP(B75,Brive!$B$5:$I$99,8,0)</f>
        <v>#N/A</v>
      </c>
      <c r="E75" s="10" t="e">
        <f>VLOOKUP(B75,Tarnos!$B$6:$I$100,8,0)</f>
        <v>#N/A</v>
      </c>
      <c r="F75" s="29" t="e">
        <f>VLOOKUP(B75,Lagorce!$B$5:$I$100,8,0)</f>
        <v>#N/A</v>
      </c>
      <c r="G75" s="29" t="e">
        <f>VLOOKUP(B75,Courpiac!$B$5:$I$100,8,0)</f>
        <v>#N/A</v>
      </c>
      <c r="H75" s="29" t="e">
        <f>VLOOKUP(B75,Brive2!$B$5:$I$100,8,0)</f>
        <v>#N/A</v>
      </c>
      <c r="I75" s="29" t="e">
        <f>VLOOKUP(B75,Courpiac2!$B$5:$I$100,8,0)</f>
        <v>#N/A</v>
      </c>
      <c r="J75" s="29" t="e">
        <f>VLOOKUP(B75,Tarnos2!$B$5:$I$100,8,0)</f>
        <v>#N/A</v>
      </c>
      <c r="K75" s="29" t="e">
        <f>VLOOKUP(B75,Bergerac!$B$5:$I$100,8,0)</f>
        <v>#N/A</v>
      </c>
      <c r="L75" s="16" t="e">
        <f t="shared" si="3"/>
        <v>#N/A</v>
      </c>
      <c r="M75" s="81"/>
      <c r="N75" s="1"/>
      <c r="O75" s="1"/>
    </row>
    <row r="76" spans="1:15" ht="18.75">
      <c r="A76" s="28">
        <v>73</v>
      </c>
      <c r="B76" s="60"/>
      <c r="C76" s="5"/>
      <c r="D76" s="10" t="e">
        <f>VLOOKUP(B76,Brive!$B$5:$I$99,8,0)</f>
        <v>#N/A</v>
      </c>
      <c r="E76" s="10" t="e">
        <f>VLOOKUP(B76,Tarnos!$B$6:$I$100,8,0)</f>
        <v>#N/A</v>
      </c>
      <c r="F76" s="29" t="e">
        <f>VLOOKUP(B76,Lagorce!$B$5:$I$100,8,0)</f>
        <v>#N/A</v>
      </c>
      <c r="G76" s="29" t="e">
        <f>VLOOKUP(B76,Courpiac!$B$5:$I$100,8,0)</f>
        <v>#N/A</v>
      </c>
      <c r="H76" s="29" t="e">
        <f>VLOOKUP(B76,Brive2!$B$5:$I$100,8,0)</f>
        <v>#N/A</v>
      </c>
      <c r="I76" s="29" t="e">
        <f>VLOOKUP(B76,Courpiac2!$B$5:$I$100,8,0)</f>
        <v>#N/A</v>
      </c>
      <c r="J76" s="29" t="e">
        <f>VLOOKUP(B76,Tarnos2!$B$5:$I$100,8,0)</f>
        <v>#N/A</v>
      </c>
      <c r="K76" s="29" t="e">
        <f>VLOOKUP(B76,Bergerac!$B$5:$I$100,8,0)</f>
        <v>#N/A</v>
      </c>
      <c r="L76" s="16" t="e">
        <f t="shared" si="3"/>
        <v>#N/A</v>
      </c>
      <c r="M76" s="81"/>
      <c r="N76" s="1"/>
      <c r="O76" s="1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="75" zoomScaleNormal="75" zoomScalePageLayoutView="0" workbookViewId="0" topLeftCell="A29">
      <selection activeCell="B60" sqref="B60"/>
    </sheetView>
  </sheetViews>
  <sheetFormatPr defaultColWidth="13.4453125" defaultRowHeight="16.5"/>
  <cols>
    <col min="1" max="1" width="4.10546875" style="1" customWidth="1"/>
    <col min="2" max="2" width="35.10546875" style="1" customWidth="1"/>
    <col min="3" max="3" width="6.77734375" style="1" customWidth="1"/>
    <col min="4" max="4" width="12.99609375" style="1" customWidth="1"/>
    <col min="5" max="5" width="11.3359375" style="1" customWidth="1"/>
    <col min="6" max="6" width="13.4453125" style="1" customWidth="1"/>
    <col min="7" max="9" width="11.3359375" style="1" customWidth="1"/>
    <col min="10" max="10" width="1.2265625" style="1" customWidth="1"/>
    <col min="11" max="16384" width="13.4453125" style="1" customWidth="1"/>
  </cols>
  <sheetData>
    <row r="1" spans="1:12" ht="18" customHeight="1" thickBot="1">
      <c r="A1" s="4"/>
      <c r="B1" s="4"/>
      <c r="C1" s="4"/>
      <c r="D1" s="122" t="s">
        <v>14</v>
      </c>
      <c r="E1" s="122"/>
      <c r="F1" s="122"/>
      <c r="G1" s="5"/>
      <c r="H1" s="5"/>
      <c r="I1" s="5"/>
      <c r="J1" s="6"/>
      <c r="K1" s="3"/>
      <c r="L1" s="3"/>
    </row>
    <row r="2" spans="1:12" ht="18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8" t="s">
        <v>28</v>
      </c>
      <c r="L2" s="45" t="s">
        <v>26</v>
      </c>
    </row>
    <row r="3" spans="1:12" ht="18.75">
      <c r="A3" s="4"/>
      <c r="B3" s="123" t="s">
        <v>19</v>
      </c>
      <c r="C3" s="123"/>
      <c r="D3" s="123"/>
      <c r="E3" s="4"/>
      <c r="F3" s="123" t="s">
        <v>0</v>
      </c>
      <c r="G3" s="123"/>
      <c r="H3" s="123"/>
      <c r="I3" s="4"/>
      <c r="J3" s="8"/>
      <c r="K3" s="49" t="s">
        <v>29</v>
      </c>
      <c r="L3" s="46" t="s">
        <v>27</v>
      </c>
    </row>
    <row r="4" spans="1:12" ht="18" customHeight="1" thickBot="1">
      <c r="A4" s="4"/>
      <c r="B4" s="51" t="s">
        <v>16</v>
      </c>
      <c r="C4" s="57" t="s">
        <v>30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8"/>
      <c r="K4" s="50">
        <v>6</v>
      </c>
      <c r="L4" s="47">
        <v>1</v>
      </c>
    </row>
    <row r="5" spans="1:12" ht="19.5" customHeight="1">
      <c r="A5" s="19">
        <v>1</v>
      </c>
      <c r="B5" s="52" t="s">
        <v>35</v>
      </c>
      <c r="C5" s="36"/>
      <c r="D5" s="20">
        <v>39</v>
      </c>
      <c r="E5" s="21">
        <v>43</v>
      </c>
      <c r="F5" s="22">
        <f aca="true" t="shared" si="0" ref="F5:F30">SUM(D5:E5)</f>
        <v>82</v>
      </c>
      <c r="G5" s="23">
        <v>39</v>
      </c>
      <c r="H5" s="22">
        <f>SUM(F5:G5)</f>
        <v>121</v>
      </c>
      <c r="I5" s="24">
        <v>100</v>
      </c>
      <c r="J5" s="8"/>
      <c r="K5" s="26">
        <v>6</v>
      </c>
      <c r="L5" s="26">
        <v>1</v>
      </c>
    </row>
    <row r="6" spans="1:12" ht="19.5" customHeight="1">
      <c r="A6" s="19">
        <v>2</v>
      </c>
      <c r="B6" s="52" t="s">
        <v>37</v>
      </c>
      <c r="C6" s="36"/>
      <c r="D6" s="20">
        <v>40</v>
      </c>
      <c r="E6" s="21">
        <v>41</v>
      </c>
      <c r="F6" s="22">
        <f t="shared" si="0"/>
        <v>81</v>
      </c>
      <c r="G6" s="23">
        <v>41</v>
      </c>
      <c r="H6" s="22">
        <f>SUM(F6:G6)</f>
        <v>122</v>
      </c>
      <c r="I6" s="24">
        <v>97</v>
      </c>
      <c r="J6" s="8"/>
      <c r="K6" s="26">
        <v>6</v>
      </c>
      <c r="L6" s="26">
        <v>1</v>
      </c>
    </row>
    <row r="7" spans="1:12" ht="19.5" customHeight="1">
      <c r="A7" s="19">
        <v>3</v>
      </c>
      <c r="B7" s="53" t="s">
        <v>33</v>
      </c>
      <c r="C7" s="56"/>
      <c r="D7" s="20">
        <v>40</v>
      </c>
      <c r="E7" s="21">
        <v>44</v>
      </c>
      <c r="F7" s="22">
        <f t="shared" si="0"/>
        <v>84</v>
      </c>
      <c r="G7" s="23">
        <v>42</v>
      </c>
      <c r="H7" s="22">
        <f>SUM(F7:G7)</f>
        <v>126</v>
      </c>
      <c r="I7" s="24">
        <v>94</v>
      </c>
      <c r="J7" s="8"/>
      <c r="K7" s="26">
        <v>6</v>
      </c>
      <c r="L7" s="26">
        <v>1</v>
      </c>
    </row>
    <row r="8" spans="1:13" ht="19.5" customHeight="1">
      <c r="A8" s="19">
        <v>4</v>
      </c>
      <c r="B8" s="52" t="s">
        <v>44</v>
      </c>
      <c r="C8" s="36"/>
      <c r="D8" s="20">
        <v>44</v>
      </c>
      <c r="E8" s="21">
        <v>39</v>
      </c>
      <c r="F8" s="22">
        <f t="shared" si="0"/>
        <v>83</v>
      </c>
      <c r="G8" s="23">
        <v>45</v>
      </c>
      <c r="H8" s="22">
        <v>128</v>
      </c>
      <c r="I8" s="24">
        <v>91</v>
      </c>
      <c r="J8" s="8"/>
      <c r="K8" s="26">
        <v>6</v>
      </c>
      <c r="L8" s="26">
        <v>1</v>
      </c>
      <c r="M8" s="1">
        <v>2</v>
      </c>
    </row>
    <row r="9" spans="1:13" ht="19.5" customHeight="1">
      <c r="A9" s="19">
        <v>5</v>
      </c>
      <c r="B9" s="36" t="s">
        <v>73</v>
      </c>
      <c r="C9" s="36">
        <v>69</v>
      </c>
      <c r="D9" s="20">
        <v>41</v>
      </c>
      <c r="E9" s="21">
        <v>44</v>
      </c>
      <c r="F9" s="22">
        <f t="shared" si="0"/>
        <v>85</v>
      </c>
      <c r="G9" s="23">
        <v>43</v>
      </c>
      <c r="H9" s="22">
        <f>SUM(F9:G9)</f>
        <v>128</v>
      </c>
      <c r="I9" s="24">
        <v>89</v>
      </c>
      <c r="J9" s="8"/>
      <c r="K9" s="26">
        <v>6</v>
      </c>
      <c r="L9" s="26">
        <v>1</v>
      </c>
      <c r="M9" s="1">
        <v>3</v>
      </c>
    </row>
    <row r="10" spans="1:13" ht="19.5" customHeight="1">
      <c r="A10" s="19">
        <v>6</v>
      </c>
      <c r="B10" s="36" t="s">
        <v>72</v>
      </c>
      <c r="C10" s="36"/>
      <c r="D10" s="20">
        <v>43</v>
      </c>
      <c r="E10" s="21">
        <v>41</v>
      </c>
      <c r="F10" s="22">
        <f t="shared" si="0"/>
        <v>84</v>
      </c>
      <c r="G10" s="23">
        <v>44</v>
      </c>
      <c r="H10" s="22">
        <v>128</v>
      </c>
      <c r="I10" s="24">
        <v>87</v>
      </c>
      <c r="J10" s="8"/>
      <c r="K10" s="26">
        <v>6</v>
      </c>
      <c r="L10" s="26">
        <v>1</v>
      </c>
      <c r="M10" s="1">
        <v>1</v>
      </c>
    </row>
    <row r="11" spans="1:12" ht="19.5" customHeight="1">
      <c r="A11" s="19">
        <v>7</v>
      </c>
      <c r="B11" s="36" t="s">
        <v>50</v>
      </c>
      <c r="C11" s="36"/>
      <c r="D11" s="20">
        <v>41</v>
      </c>
      <c r="E11" s="21">
        <v>44</v>
      </c>
      <c r="F11" s="22">
        <f t="shared" si="0"/>
        <v>85</v>
      </c>
      <c r="G11" s="23">
        <v>45</v>
      </c>
      <c r="H11" s="22">
        <f>SUM(F11:G11)</f>
        <v>130</v>
      </c>
      <c r="I11" s="24">
        <v>85</v>
      </c>
      <c r="J11" s="8"/>
      <c r="K11" s="26">
        <v>6</v>
      </c>
      <c r="L11" s="26">
        <v>1</v>
      </c>
    </row>
    <row r="12" spans="1:12" ht="19.5" customHeight="1">
      <c r="A12" s="19">
        <v>8</v>
      </c>
      <c r="B12" s="36" t="s">
        <v>56</v>
      </c>
      <c r="C12" s="36"/>
      <c r="D12" s="20">
        <v>47</v>
      </c>
      <c r="E12" s="21">
        <v>44</v>
      </c>
      <c r="F12" s="22">
        <f t="shared" si="0"/>
        <v>91</v>
      </c>
      <c r="G12" s="23">
        <v>42</v>
      </c>
      <c r="H12" s="22">
        <f>SUM(F12:G12)</f>
        <v>133</v>
      </c>
      <c r="I12" s="24">
        <v>83</v>
      </c>
      <c r="J12" s="8"/>
      <c r="K12" s="26">
        <v>6</v>
      </c>
      <c r="L12" s="26">
        <v>1</v>
      </c>
    </row>
    <row r="13" spans="1:13" ht="19.5" customHeight="1">
      <c r="A13" s="19">
        <v>9</v>
      </c>
      <c r="B13" s="36" t="s">
        <v>39</v>
      </c>
      <c r="C13" s="36"/>
      <c r="D13" s="20">
        <v>46</v>
      </c>
      <c r="E13" s="21">
        <v>44</v>
      </c>
      <c r="F13" s="22">
        <f t="shared" si="0"/>
        <v>90</v>
      </c>
      <c r="G13" s="23">
        <v>44</v>
      </c>
      <c r="H13" s="22">
        <f>SUM(F13:G13)</f>
        <v>134</v>
      </c>
      <c r="I13" s="24">
        <v>81</v>
      </c>
      <c r="J13" s="8"/>
      <c r="K13" s="26">
        <v>6</v>
      </c>
      <c r="L13" s="26">
        <v>1</v>
      </c>
      <c r="M13" s="1">
        <v>4</v>
      </c>
    </row>
    <row r="14" spans="1:13" ht="19.5" customHeight="1">
      <c r="A14" s="19">
        <v>10</v>
      </c>
      <c r="B14" s="36" t="s">
        <v>69</v>
      </c>
      <c r="C14" s="36">
        <v>59</v>
      </c>
      <c r="D14" s="20">
        <v>42</v>
      </c>
      <c r="E14" s="21">
        <v>45</v>
      </c>
      <c r="F14" s="22">
        <f t="shared" si="0"/>
        <v>87</v>
      </c>
      <c r="G14" s="23">
        <v>47</v>
      </c>
      <c r="H14" s="22">
        <v>134</v>
      </c>
      <c r="I14" s="24">
        <v>79</v>
      </c>
      <c r="J14" s="8"/>
      <c r="K14" s="26">
        <v>6</v>
      </c>
      <c r="L14" s="26">
        <v>1</v>
      </c>
      <c r="M14" s="1">
        <v>5</v>
      </c>
    </row>
    <row r="15" spans="1:18" ht="19.5" customHeight="1">
      <c r="A15" s="19">
        <v>11</v>
      </c>
      <c r="B15" s="36" t="s">
        <v>42</v>
      </c>
      <c r="C15" s="36"/>
      <c r="D15" s="20">
        <v>45</v>
      </c>
      <c r="E15" s="21">
        <v>44</v>
      </c>
      <c r="F15" s="22">
        <f t="shared" si="0"/>
        <v>89</v>
      </c>
      <c r="G15" s="23">
        <v>47</v>
      </c>
      <c r="H15" s="22">
        <f>SUM(F15:G15)</f>
        <v>136</v>
      </c>
      <c r="I15" s="24">
        <v>77</v>
      </c>
      <c r="J15" s="8"/>
      <c r="K15" s="26">
        <v>6</v>
      </c>
      <c r="L15" s="26">
        <v>1</v>
      </c>
      <c r="M15"/>
      <c r="N15"/>
      <c r="O15"/>
      <c r="P15"/>
      <c r="Q15"/>
      <c r="R15"/>
    </row>
    <row r="16" spans="1:12" ht="19.5" customHeight="1">
      <c r="A16" s="19">
        <v>12</v>
      </c>
      <c r="B16" s="36" t="s">
        <v>70</v>
      </c>
      <c r="C16" s="36">
        <v>96</v>
      </c>
      <c r="D16" s="20">
        <v>46</v>
      </c>
      <c r="E16" s="21">
        <v>45</v>
      </c>
      <c r="F16" s="22">
        <f t="shared" si="0"/>
        <v>91</v>
      </c>
      <c r="G16" s="23">
        <v>49</v>
      </c>
      <c r="H16" s="22">
        <f>SUM(F16:G16)</f>
        <v>140</v>
      </c>
      <c r="I16" s="24">
        <v>75</v>
      </c>
      <c r="J16" s="8"/>
      <c r="K16" s="26">
        <v>6</v>
      </c>
      <c r="L16" s="26">
        <v>1</v>
      </c>
    </row>
    <row r="17" spans="1:13" ht="19.5" customHeight="1">
      <c r="A17" s="19">
        <v>13</v>
      </c>
      <c r="B17" s="36" t="s">
        <v>31</v>
      </c>
      <c r="C17" s="36"/>
      <c r="D17" s="20">
        <v>47</v>
      </c>
      <c r="E17" s="21">
        <v>46</v>
      </c>
      <c r="F17" s="22">
        <f t="shared" si="0"/>
        <v>93</v>
      </c>
      <c r="G17" s="23">
        <v>48</v>
      </c>
      <c r="H17" s="22">
        <f>SUM(F17:G17)</f>
        <v>141</v>
      </c>
      <c r="I17" s="24">
        <v>73</v>
      </c>
      <c r="J17" s="8"/>
      <c r="K17" s="26">
        <v>6</v>
      </c>
      <c r="L17" s="26">
        <v>1</v>
      </c>
      <c r="M17" s="1">
        <v>5</v>
      </c>
    </row>
    <row r="18" spans="1:13" ht="19.5" customHeight="1">
      <c r="A18" s="19">
        <v>14</v>
      </c>
      <c r="B18" s="36" t="s">
        <v>74</v>
      </c>
      <c r="C18" s="36">
        <v>94</v>
      </c>
      <c r="D18" s="20">
        <v>47</v>
      </c>
      <c r="E18" s="21">
        <v>47</v>
      </c>
      <c r="F18" s="22">
        <f t="shared" si="0"/>
        <v>94</v>
      </c>
      <c r="G18" s="23">
        <v>47</v>
      </c>
      <c r="H18" s="22">
        <v>141</v>
      </c>
      <c r="I18" s="24">
        <v>71</v>
      </c>
      <c r="J18" s="8"/>
      <c r="K18" s="26">
        <v>6</v>
      </c>
      <c r="L18" s="26">
        <v>1</v>
      </c>
      <c r="M18" s="1">
        <v>4</v>
      </c>
    </row>
    <row r="19" spans="1:12" ht="19.5" customHeight="1">
      <c r="A19" s="19">
        <v>15</v>
      </c>
      <c r="B19" s="36" t="s">
        <v>57</v>
      </c>
      <c r="C19" s="36"/>
      <c r="D19" s="20">
        <v>50</v>
      </c>
      <c r="E19" s="21">
        <v>47</v>
      </c>
      <c r="F19" s="22">
        <f t="shared" si="0"/>
        <v>97</v>
      </c>
      <c r="G19" s="23">
        <v>46</v>
      </c>
      <c r="H19" s="22">
        <f aca="true" t="shared" si="1" ref="H19:H30">SUM(F19:G19)</f>
        <v>143</v>
      </c>
      <c r="I19" s="24">
        <v>69</v>
      </c>
      <c r="J19" s="8"/>
      <c r="K19" s="26">
        <v>6</v>
      </c>
      <c r="L19" s="26">
        <v>1</v>
      </c>
    </row>
    <row r="20" spans="1:12" ht="19.5" customHeight="1">
      <c r="A20" s="19">
        <v>16</v>
      </c>
      <c r="B20" s="36" t="s">
        <v>36</v>
      </c>
      <c r="C20" s="36"/>
      <c r="D20" s="20">
        <v>53</v>
      </c>
      <c r="E20" s="21">
        <v>47</v>
      </c>
      <c r="F20" s="22">
        <f t="shared" si="0"/>
        <v>100</v>
      </c>
      <c r="G20" s="23">
        <v>47</v>
      </c>
      <c r="H20" s="22">
        <f t="shared" si="1"/>
        <v>147</v>
      </c>
      <c r="I20" s="24">
        <v>67</v>
      </c>
      <c r="J20" s="8"/>
      <c r="K20" s="26">
        <v>6</v>
      </c>
      <c r="L20" s="26">
        <v>1</v>
      </c>
    </row>
    <row r="21" spans="1:12" ht="19.5" customHeight="1">
      <c r="A21" s="19">
        <v>17</v>
      </c>
      <c r="B21" s="36" t="s">
        <v>54</v>
      </c>
      <c r="C21" s="36"/>
      <c r="D21" s="20">
        <v>51</v>
      </c>
      <c r="E21" s="21">
        <v>47</v>
      </c>
      <c r="F21" s="22">
        <f t="shared" si="0"/>
        <v>98</v>
      </c>
      <c r="G21" s="23">
        <v>51</v>
      </c>
      <c r="H21" s="22">
        <f t="shared" si="1"/>
        <v>149</v>
      </c>
      <c r="I21" s="24">
        <v>65</v>
      </c>
      <c r="J21" s="8"/>
      <c r="K21" s="26">
        <v>6</v>
      </c>
      <c r="L21" s="26">
        <v>1</v>
      </c>
    </row>
    <row r="22" spans="1:12" ht="19.5" customHeight="1">
      <c r="A22" s="19">
        <v>18</v>
      </c>
      <c r="B22" s="36" t="s">
        <v>75</v>
      </c>
      <c r="C22" s="36">
        <v>52</v>
      </c>
      <c r="D22" s="20">
        <v>51</v>
      </c>
      <c r="E22" s="21">
        <v>50</v>
      </c>
      <c r="F22" s="22">
        <f t="shared" si="0"/>
        <v>101</v>
      </c>
      <c r="G22" s="23">
        <v>52</v>
      </c>
      <c r="H22" s="22">
        <f t="shared" si="1"/>
        <v>153</v>
      </c>
      <c r="I22" s="24">
        <v>63</v>
      </c>
      <c r="J22" s="8"/>
      <c r="K22" s="26">
        <v>6</v>
      </c>
      <c r="L22" s="26">
        <v>1</v>
      </c>
    </row>
    <row r="23" spans="1:12" ht="19.5" customHeight="1">
      <c r="A23" s="19">
        <v>19</v>
      </c>
      <c r="B23" s="36" t="s">
        <v>71</v>
      </c>
      <c r="C23" s="36">
        <v>81</v>
      </c>
      <c r="D23" s="20">
        <v>52</v>
      </c>
      <c r="E23" s="21">
        <v>54</v>
      </c>
      <c r="F23" s="22">
        <f t="shared" si="0"/>
        <v>106</v>
      </c>
      <c r="G23" s="23">
        <v>49</v>
      </c>
      <c r="H23" s="22">
        <f t="shared" si="1"/>
        <v>155</v>
      </c>
      <c r="I23" s="24">
        <v>61</v>
      </c>
      <c r="J23" s="8"/>
      <c r="K23" s="26">
        <v>6</v>
      </c>
      <c r="L23" s="26">
        <v>1</v>
      </c>
    </row>
    <row r="24" spans="1:12" ht="19.5" customHeight="1">
      <c r="A24" s="19">
        <v>20</v>
      </c>
      <c r="B24" s="36" t="s">
        <v>40</v>
      </c>
      <c r="C24" s="36"/>
      <c r="D24" s="20">
        <v>54</v>
      </c>
      <c r="E24" s="21">
        <v>50</v>
      </c>
      <c r="F24" s="22">
        <f t="shared" si="0"/>
        <v>104</v>
      </c>
      <c r="G24" s="23">
        <v>52</v>
      </c>
      <c r="H24" s="22">
        <f t="shared" si="1"/>
        <v>156</v>
      </c>
      <c r="I24" s="24">
        <v>59</v>
      </c>
      <c r="J24" s="8"/>
      <c r="K24" s="26">
        <v>6</v>
      </c>
      <c r="L24" s="26">
        <v>1</v>
      </c>
    </row>
    <row r="25" spans="1:12" ht="19.5" customHeight="1">
      <c r="A25" s="19">
        <v>21</v>
      </c>
      <c r="B25" s="36" t="s">
        <v>32</v>
      </c>
      <c r="C25" s="36"/>
      <c r="D25" s="20">
        <v>51</v>
      </c>
      <c r="E25" s="21">
        <v>54</v>
      </c>
      <c r="F25" s="22">
        <f t="shared" si="0"/>
        <v>105</v>
      </c>
      <c r="G25" s="23">
        <v>52</v>
      </c>
      <c r="H25" s="22">
        <f t="shared" si="1"/>
        <v>157</v>
      </c>
      <c r="I25" s="24">
        <v>57</v>
      </c>
      <c r="J25" s="8"/>
      <c r="K25" s="26">
        <v>6</v>
      </c>
      <c r="L25" s="26">
        <v>1</v>
      </c>
    </row>
    <row r="26" spans="1:12" ht="19.5" customHeight="1">
      <c r="A26" s="19">
        <v>22</v>
      </c>
      <c r="B26" s="36" t="s">
        <v>58</v>
      </c>
      <c r="C26" s="36"/>
      <c r="D26" s="20">
        <v>54</v>
      </c>
      <c r="E26" s="21">
        <v>51</v>
      </c>
      <c r="F26" s="22">
        <f t="shared" si="0"/>
        <v>105</v>
      </c>
      <c r="G26" s="23">
        <v>53</v>
      </c>
      <c r="H26" s="22">
        <f t="shared" si="1"/>
        <v>158</v>
      </c>
      <c r="I26" s="24">
        <v>55</v>
      </c>
      <c r="J26" s="8"/>
      <c r="K26" s="26">
        <v>6</v>
      </c>
      <c r="L26" s="26">
        <v>1</v>
      </c>
    </row>
    <row r="27" spans="1:12" ht="19.5" customHeight="1">
      <c r="A27" s="19">
        <v>23</v>
      </c>
      <c r="B27" s="36" t="s">
        <v>41</v>
      </c>
      <c r="C27" s="36"/>
      <c r="D27" s="20">
        <v>51</v>
      </c>
      <c r="E27" s="21">
        <v>54</v>
      </c>
      <c r="F27" s="22">
        <f t="shared" si="0"/>
        <v>105</v>
      </c>
      <c r="G27" s="23">
        <v>54</v>
      </c>
      <c r="H27" s="22">
        <f t="shared" si="1"/>
        <v>159</v>
      </c>
      <c r="I27" s="24">
        <v>53</v>
      </c>
      <c r="J27" s="8"/>
      <c r="K27" s="26">
        <v>6</v>
      </c>
      <c r="L27" s="26">
        <v>1</v>
      </c>
    </row>
    <row r="28" spans="1:12" ht="19.5" customHeight="1">
      <c r="A28" s="19">
        <v>24</v>
      </c>
      <c r="B28" s="36" t="s">
        <v>38</v>
      </c>
      <c r="C28" s="36"/>
      <c r="D28" s="20">
        <v>57</v>
      </c>
      <c r="E28" s="21">
        <v>54</v>
      </c>
      <c r="F28" s="22">
        <f t="shared" si="0"/>
        <v>111</v>
      </c>
      <c r="G28" s="23">
        <v>51</v>
      </c>
      <c r="H28" s="22">
        <f t="shared" si="1"/>
        <v>162</v>
      </c>
      <c r="I28" s="24">
        <v>51</v>
      </c>
      <c r="J28" s="8"/>
      <c r="K28" s="26">
        <v>6</v>
      </c>
      <c r="L28" s="26">
        <v>1</v>
      </c>
    </row>
    <row r="29" spans="1:12" ht="19.5" customHeight="1">
      <c r="A29" s="19">
        <v>25</v>
      </c>
      <c r="B29" s="36" t="s">
        <v>34</v>
      </c>
      <c r="C29" s="36"/>
      <c r="D29" s="20">
        <v>56</v>
      </c>
      <c r="E29" s="21">
        <v>58</v>
      </c>
      <c r="F29" s="22">
        <f t="shared" si="0"/>
        <v>114</v>
      </c>
      <c r="G29" s="23">
        <v>61</v>
      </c>
      <c r="H29" s="22">
        <f t="shared" si="1"/>
        <v>175</v>
      </c>
      <c r="I29" s="24">
        <v>49</v>
      </c>
      <c r="J29" s="8"/>
      <c r="K29" s="26">
        <v>6</v>
      </c>
      <c r="L29" s="26">
        <v>1</v>
      </c>
    </row>
    <row r="30" spans="1:12" ht="19.5" customHeight="1">
      <c r="A30" s="19">
        <v>26</v>
      </c>
      <c r="B30" s="36" t="s">
        <v>45</v>
      </c>
      <c r="C30" s="36"/>
      <c r="D30" s="20">
        <v>66</v>
      </c>
      <c r="E30" s="21">
        <v>67</v>
      </c>
      <c r="F30" s="22">
        <f t="shared" si="0"/>
        <v>133</v>
      </c>
      <c r="G30" s="23">
        <v>67</v>
      </c>
      <c r="H30" s="22">
        <f t="shared" si="1"/>
        <v>200</v>
      </c>
      <c r="I30" s="24">
        <v>47</v>
      </c>
      <c r="J30" s="8"/>
      <c r="K30" s="26">
        <v>6</v>
      </c>
      <c r="L30" s="26">
        <v>1</v>
      </c>
    </row>
    <row r="31" spans="1:12" ht="19.5" customHeight="1">
      <c r="A31" s="19">
        <v>27</v>
      </c>
      <c r="B31" s="36" t="s">
        <v>43</v>
      </c>
      <c r="C31" s="36"/>
      <c r="D31" s="20"/>
      <c r="E31" s="21"/>
      <c r="F31" s="22">
        <f aca="true" t="shared" si="2" ref="F31:F36">SUM(D31:E31)</f>
        <v>0</v>
      </c>
      <c r="G31" s="23"/>
      <c r="H31" s="22">
        <f aca="true" t="shared" si="3" ref="H31:H36">SUM(F31:G31)</f>
        <v>0</v>
      </c>
      <c r="I31" s="24"/>
      <c r="J31" s="8"/>
      <c r="K31" s="26"/>
      <c r="L31" s="26"/>
    </row>
    <row r="32" spans="1:12" ht="19.5" customHeight="1">
      <c r="A32" s="19">
        <v>28</v>
      </c>
      <c r="B32" s="36" t="s">
        <v>51</v>
      </c>
      <c r="C32" s="36"/>
      <c r="D32" s="20"/>
      <c r="E32" s="21"/>
      <c r="F32" s="22">
        <f t="shared" si="2"/>
        <v>0</v>
      </c>
      <c r="G32" s="23"/>
      <c r="H32" s="22">
        <f t="shared" si="3"/>
        <v>0</v>
      </c>
      <c r="I32" s="24"/>
      <c r="J32" s="8"/>
      <c r="K32" s="26"/>
      <c r="L32" s="26"/>
    </row>
    <row r="33" spans="1:12" ht="19.5" customHeight="1">
      <c r="A33" s="19">
        <v>29</v>
      </c>
      <c r="B33" s="36" t="s">
        <v>48</v>
      </c>
      <c r="C33" s="36"/>
      <c r="D33" s="20"/>
      <c r="E33" s="21"/>
      <c r="F33" s="22">
        <f t="shared" si="2"/>
        <v>0</v>
      </c>
      <c r="G33" s="23"/>
      <c r="H33" s="22">
        <f t="shared" si="3"/>
        <v>0</v>
      </c>
      <c r="I33" s="24"/>
      <c r="J33" s="8"/>
      <c r="K33" s="26"/>
      <c r="L33" s="26"/>
    </row>
    <row r="34" spans="1:12" ht="19.5" customHeight="1">
      <c r="A34" s="19">
        <v>30</v>
      </c>
      <c r="B34" s="36" t="s">
        <v>60</v>
      </c>
      <c r="C34" s="36"/>
      <c r="D34" s="20"/>
      <c r="E34" s="21"/>
      <c r="F34" s="22">
        <f t="shared" si="2"/>
        <v>0</v>
      </c>
      <c r="G34" s="23"/>
      <c r="H34" s="22">
        <f t="shared" si="3"/>
        <v>0</v>
      </c>
      <c r="I34" s="24"/>
      <c r="J34" s="8"/>
      <c r="K34" s="26"/>
      <c r="L34" s="26"/>
    </row>
    <row r="35" spans="1:12" ht="19.5" customHeight="1">
      <c r="A35" s="19">
        <v>31</v>
      </c>
      <c r="B35" s="36" t="s">
        <v>59</v>
      </c>
      <c r="C35" s="36"/>
      <c r="D35" s="20"/>
      <c r="E35" s="21"/>
      <c r="F35" s="22">
        <f t="shared" si="2"/>
        <v>0</v>
      </c>
      <c r="G35" s="23"/>
      <c r="H35" s="22">
        <f t="shared" si="3"/>
        <v>0</v>
      </c>
      <c r="I35" s="24"/>
      <c r="J35" s="8"/>
      <c r="K35" s="26"/>
      <c r="L35" s="26"/>
    </row>
    <row r="36" spans="1:12" ht="19.5" customHeight="1">
      <c r="A36" s="19">
        <v>32</v>
      </c>
      <c r="B36" s="36" t="s">
        <v>53</v>
      </c>
      <c r="C36" s="36"/>
      <c r="D36" s="20"/>
      <c r="E36" s="21"/>
      <c r="F36" s="22">
        <f t="shared" si="2"/>
        <v>0</v>
      </c>
      <c r="G36" s="23"/>
      <c r="H36" s="22">
        <f t="shared" si="3"/>
        <v>0</v>
      </c>
      <c r="I36" s="24"/>
      <c r="J36" s="8"/>
      <c r="K36" s="26"/>
      <c r="L36" s="26"/>
    </row>
    <row r="37" spans="1:12" ht="19.5" customHeight="1">
      <c r="A37" s="19">
        <v>33</v>
      </c>
      <c r="B37" s="36" t="s">
        <v>47</v>
      </c>
      <c r="C37" s="36"/>
      <c r="D37" s="20"/>
      <c r="E37" s="21"/>
      <c r="F37" s="22">
        <f aca="true" t="shared" si="4" ref="F37:F56">SUM(D37:E37)</f>
        <v>0</v>
      </c>
      <c r="G37" s="23"/>
      <c r="H37" s="22">
        <f aca="true" t="shared" si="5" ref="H37:H56">SUM(F37:G37)</f>
        <v>0</v>
      </c>
      <c r="I37" s="24"/>
      <c r="J37" s="8"/>
      <c r="K37" s="26"/>
      <c r="L37" s="26"/>
    </row>
    <row r="38" spans="1:12" ht="19.5" customHeight="1">
      <c r="A38" s="19">
        <v>34</v>
      </c>
      <c r="B38" s="36" t="s">
        <v>46</v>
      </c>
      <c r="C38" s="36"/>
      <c r="D38" s="20"/>
      <c r="E38" s="21"/>
      <c r="F38" s="22">
        <f t="shared" si="4"/>
        <v>0</v>
      </c>
      <c r="G38" s="23"/>
      <c r="H38" s="22">
        <f t="shared" si="5"/>
        <v>0</v>
      </c>
      <c r="I38" s="24"/>
      <c r="J38" s="8"/>
      <c r="K38" s="26"/>
      <c r="L38" s="26"/>
    </row>
    <row r="39" spans="1:12" ht="19.5" customHeight="1">
      <c r="A39" s="19">
        <v>35</v>
      </c>
      <c r="B39" s="36" t="s">
        <v>52</v>
      </c>
      <c r="C39" s="36"/>
      <c r="D39" s="20"/>
      <c r="E39" s="21"/>
      <c r="F39" s="22">
        <f t="shared" si="4"/>
        <v>0</v>
      </c>
      <c r="G39" s="23"/>
      <c r="H39" s="22">
        <f t="shared" si="5"/>
        <v>0</v>
      </c>
      <c r="I39" s="24"/>
      <c r="J39" s="8"/>
      <c r="K39" s="26"/>
      <c r="L39" s="26"/>
    </row>
    <row r="40" spans="1:12" ht="19.5" customHeight="1">
      <c r="A40" s="19">
        <v>36</v>
      </c>
      <c r="B40" s="36" t="s">
        <v>55</v>
      </c>
      <c r="C40" s="36"/>
      <c r="D40" s="20"/>
      <c r="E40" s="21"/>
      <c r="F40" s="22">
        <f t="shared" si="4"/>
        <v>0</v>
      </c>
      <c r="G40" s="23"/>
      <c r="H40" s="22">
        <f t="shared" si="5"/>
        <v>0</v>
      </c>
      <c r="I40" s="24"/>
      <c r="J40" s="8"/>
      <c r="K40" s="26"/>
      <c r="L40" s="26"/>
    </row>
    <row r="41" spans="1:12" ht="19.5" customHeight="1">
      <c r="A41" s="19">
        <v>37</v>
      </c>
      <c r="B41" s="36" t="s">
        <v>49</v>
      </c>
      <c r="C41" s="36"/>
      <c r="D41" s="20"/>
      <c r="E41" s="21"/>
      <c r="F41" s="22">
        <f t="shared" si="4"/>
        <v>0</v>
      </c>
      <c r="G41" s="23"/>
      <c r="H41" s="22">
        <f t="shared" si="5"/>
        <v>0</v>
      </c>
      <c r="I41" s="24"/>
      <c r="J41" s="8"/>
      <c r="K41" s="26"/>
      <c r="L41" s="26"/>
    </row>
    <row r="42" spans="1:12" ht="19.5" customHeight="1">
      <c r="A42" s="19">
        <v>38</v>
      </c>
      <c r="B42" s="36" t="s">
        <v>80</v>
      </c>
      <c r="C42" s="36"/>
      <c r="D42" s="20"/>
      <c r="E42" s="21"/>
      <c r="F42" s="22">
        <f t="shared" si="4"/>
        <v>0</v>
      </c>
      <c r="G42" s="23"/>
      <c r="H42" s="22">
        <f t="shared" si="5"/>
        <v>0</v>
      </c>
      <c r="I42" s="24"/>
      <c r="J42" s="8"/>
      <c r="K42" s="26"/>
      <c r="L42" s="26"/>
    </row>
    <row r="43" spans="1:12" ht="19.5" customHeight="1">
      <c r="A43" s="19">
        <v>39</v>
      </c>
      <c r="B43" s="36" t="s">
        <v>82</v>
      </c>
      <c r="C43" s="36"/>
      <c r="D43" s="20"/>
      <c r="E43" s="21"/>
      <c r="F43" s="22">
        <f t="shared" si="4"/>
        <v>0</v>
      </c>
      <c r="G43" s="23"/>
      <c r="H43" s="22">
        <f t="shared" si="5"/>
        <v>0</v>
      </c>
      <c r="I43" s="24"/>
      <c r="J43" s="8"/>
      <c r="K43" s="26"/>
      <c r="L43" s="26"/>
    </row>
    <row r="44" spans="1:12" ht="19.5" customHeight="1">
      <c r="A44" s="19">
        <v>40</v>
      </c>
      <c r="B44" s="36" t="s">
        <v>83</v>
      </c>
      <c r="C44" s="36"/>
      <c r="D44" s="20"/>
      <c r="E44" s="21"/>
      <c r="F44" s="22">
        <f t="shared" si="4"/>
        <v>0</v>
      </c>
      <c r="G44" s="23"/>
      <c r="H44" s="22">
        <f t="shared" si="5"/>
        <v>0</v>
      </c>
      <c r="I44" s="24"/>
      <c r="J44" s="8"/>
      <c r="K44" s="26"/>
      <c r="L44" s="26"/>
    </row>
    <row r="45" spans="1:12" ht="19.5" customHeight="1">
      <c r="A45" s="19">
        <v>41</v>
      </c>
      <c r="B45" s="36" t="s">
        <v>84</v>
      </c>
      <c r="C45" s="36"/>
      <c r="D45" s="20"/>
      <c r="E45" s="21"/>
      <c r="F45" s="22">
        <f t="shared" si="4"/>
        <v>0</v>
      </c>
      <c r="G45" s="23"/>
      <c r="H45" s="22">
        <f t="shared" si="5"/>
        <v>0</v>
      </c>
      <c r="I45" s="24"/>
      <c r="J45" s="8"/>
      <c r="K45" s="26"/>
      <c r="L45" s="26"/>
    </row>
    <row r="46" spans="1:12" ht="19.5" customHeight="1">
      <c r="A46" s="19">
        <v>42</v>
      </c>
      <c r="B46" s="36" t="s">
        <v>86</v>
      </c>
      <c r="C46" s="36"/>
      <c r="D46" s="20"/>
      <c r="E46" s="21"/>
      <c r="F46" s="22">
        <f t="shared" si="4"/>
        <v>0</v>
      </c>
      <c r="G46" s="23"/>
      <c r="H46" s="22">
        <f t="shared" si="5"/>
        <v>0</v>
      </c>
      <c r="I46" s="24"/>
      <c r="J46" s="8"/>
      <c r="K46" s="26"/>
      <c r="L46" s="26"/>
    </row>
    <row r="47" spans="1:12" ht="19.5" customHeight="1">
      <c r="A47" s="19">
        <v>43</v>
      </c>
      <c r="B47" s="36" t="s">
        <v>81</v>
      </c>
      <c r="C47" s="36"/>
      <c r="D47" s="20"/>
      <c r="E47" s="21"/>
      <c r="F47" s="22">
        <f t="shared" si="4"/>
        <v>0</v>
      </c>
      <c r="G47" s="23"/>
      <c r="H47" s="22">
        <f t="shared" si="5"/>
        <v>0</v>
      </c>
      <c r="I47" s="24"/>
      <c r="J47" s="8"/>
      <c r="K47" s="26"/>
      <c r="L47" s="26"/>
    </row>
    <row r="48" spans="1:12" ht="19.5" customHeight="1">
      <c r="A48" s="19">
        <v>44</v>
      </c>
      <c r="B48" s="36" t="s">
        <v>85</v>
      </c>
      <c r="C48" s="36"/>
      <c r="D48" s="20"/>
      <c r="E48" s="21"/>
      <c r="F48" s="22">
        <f t="shared" si="4"/>
        <v>0</v>
      </c>
      <c r="G48" s="23"/>
      <c r="H48" s="22">
        <f t="shared" si="5"/>
        <v>0</v>
      </c>
      <c r="I48" s="24"/>
      <c r="J48" s="8"/>
      <c r="K48" s="26"/>
      <c r="L48" s="26"/>
    </row>
    <row r="49" spans="1:12" ht="19.5" customHeight="1">
      <c r="A49" s="19">
        <v>45</v>
      </c>
      <c r="B49" s="36" t="s">
        <v>78</v>
      </c>
      <c r="C49" s="36"/>
      <c r="D49" s="20"/>
      <c r="E49" s="21"/>
      <c r="F49" s="22">
        <f t="shared" si="4"/>
        <v>0</v>
      </c>
      <c r="G49" s="23"/>
      <c r="H49" s="22">
        <f t="shared" si="5"/>
        <v>0</v>
      </c>
      <c r="I49" s="24"/>
      <c r="J49" s="8"/>
      <c r="K49" s="26"/>
      <c r="L49" s="26"/>
    </row>
    <row r="50" spans="1:12" ht="19.5" customHeight="1">
      <c r="A50" s="19">
        <v>46</v>
      </c>
      <c r="B50" s="36" t="s">
        <v>79</v>
      </c>
      <c r="C50" s="36"/>
      <c r="D50" s="20"/>
      <c r="E50" s="21"/>
      <c r="F50" s="22">
        <f t="shared" si="4"/>
        <v>0</v>
      </c>
      <c r="G50" s="23"/>
      <c r="H50" s="22">
        <f t="shared" si="5"/>
        <v>0</v>
      </c>
      <c r="I50" s="24"/>
      <c r="J50" s="8"/>
      <c r="K50" s="26"/>
      <c r="L50" s="26"/>
    </row>
    <row r="51" spans="1:12" ht="19.5" customHeight="1">
      <c r="A51" s="19">
        <v>47</v>
      </c>
      <c r="B51" s="36" t="s">
        <v>88</v>
      </c>
      <c r="C51" s="36"/>
      <c r="D51" s="20"/>
      <c r="E51" s="21"/>
      <c r="F51" s="22">
        <f t="shared" si="4"/>
        <v>0</v>
      </c>
      <c r="G51" s="23"/>
      <c r="H51" s="22">
        <f t="shared" si="5"/>
        <v>0</v>
      </c>
      <c r="I51" s="24"/>
      <c r="J51" s="8"/>
      <c r="K51" s="26"/>
      <c r="L51" s="26"/>
    </row>
    <row r="52" spans="1:12" ht="19.5" customHeight="1">
      <c r="A52" s="19">
        <v>48</v>
      </c>
      <c r="B52" s="36" t="s">
        <v>89</v>
      </c>
      <c r="C52" s="36"/>
      <c r="D52" s="20"/>
      <c r="E52" s="21"/>
      <c r="F52" s="22">
        <f t="shared" si="4"/>
        <v>0</v>
      </c>
      <c r="G52" s="23"/>
      <c r="H52" s="22">
        <f t="shared" si="5"/>
        <v>0</v>
      </c>
      <c r="I52" s="24"/>
      <c r="J52" s="8"/>
      <c r="K52" s="26"/>
      <c r="L52" s="26"/>
    </row>
    <row r="53" spans="1:12" ht="19.5" customHeight="1">
      <c r="A53" s="19">
        <v>49</v>
      </c>
      <c r="B53" s="36" t="s">
        <v>90</v>
      </c>
      <c r="C53" s="36"/>
      <c r="D53" s="20"/>
      <c r="E53" s="21"/>
      <c r="F53" s="22">
        <f t="shared" si="4"/>
        <v>0</v>
      </c>
      <c r="G53" s="23"/>
      <c r="H53" s="22">
        <f t="shared" si="5"/>
        <v>0</v>
      </c>
      <c r="I53" s="24"/>
      <c r="J53" s="8"/>
      <c r="K53" s="26"/>
      <c r="L53" s="26"/>
    </row>
    <row r="54" spans="1:12" ht="19.5" customHeight="1">
      <c r="A54" s="19">
        <v>50</v>
      </c>
      <c r="B54" s="36" t="s">
        <v>93</v>
      </c>
      <c r="C54" s="36"/>
      <c r="D54" s="20"/>
      <c r="E54" s="21"/>
      <c r="F54" s="22">
        <f t="shared" si="4"/>
        <v>0</v>
      </c>
      <c r="G54" s="23"/>
      <c r="H54" s="22">
        <f t="shared" si="5"/>
        <v>0</v>
      </c>
      <c r="I54" s="24"/>
      <c r="J54" s="8"/>
      <c r="K54" s="26"/>
      <c r="L54" s="26"/>
    </row>
    <row r="55" spans="1:12" ht="19.5" customHeight="1">
      <c r="A55" s="19">
        <v>51</v>
      </c>
      <c r="B55" s="36" t="s">
        <v>91</v>
      </c>
      <c r="C55" s="36"/>
      <c r="D55" s="20"/>
      <c r="E55" s="21"/>
      <c r="F55" s="22">
        <f t="shared" si="4"/>
        <v>0</v>
      </c>
      <c r="G55" s="23"/>
      <c r="H55" s="22">
        <f t="shared" si="5"/>
        <v>0</v>
      </c>
      <c r="I55" s="24"/>
      <c r="J55" s="8"/>
      <c r="K55" s="26"/>
      <c r="L55" s="26"/>
    </row>
    <row r="56" spans="1:12" ht="19.5" customHeight="1">
      <c r="A56" s="19">
        <v>52</v>
      </c>
      <c r="B56" s="36" t="s">
        <v>92</v>
      </c>
      <c r="C56" s="36"/>
      <c r="D56" s="20"/>
      <c r="E56" s="21"/>
      <c r="F56" s="22">
        <f t="shared" si="4"/>
        <v>0</v>
      </c>
      <c r="G56" s="23"/>
      <c r="H56" s="22">
        <f t="shared" si="5"/>
        <v>0</v>
      </c>
      <c r="I56" s="24"/>
      <c r="J56" s="8"/>
      <c r="K56" s="26"/>
      <c r="L56" s="26"/>
    </row>
    <row r="57" spans="1:12" ht="19.5" customHeight="1">
      <c r="A57" s="19">
        <v>53</v>
      </c>
      <c r="B57" s="36" t="s">
        <v>94</v>
      </c>
      <c r="C57" s="36"/>
      <c r="D57" s="20"/>
      <c r="E57" s="21"/>
      <c r="F57" s="22">
        <f aca="true" t="shared" si="6" ref="F57:F69">SUM(D57:E57)</f>
        <v>0</v>
      </c>
      <c r="G57" s="23"/>
      <c r="H57" s="22">
        <f aca="true" t="shared" si="7" ref="H57:H69">SUM(F57:G57)</f>
        <v>0</v>
      </c>
      <c r="I57" s="24"/>
      <c r="J57" s="8"/>
      <c r="K57" s="26"/>
      <c r="L57" s="26"/>
    </row>
    <row r="58" spans="1:12" ht="19.5" customHeight="1">
      <c r="A58" s="19">
        <v>54</v>
      </c>
      <c r="B58" s="36" t="s">
        <v>96</v>
      </c>
      <c r="C58" s="36"/>
      <c r="D58" s="20"/>
      <c r="E58" s="21"/>
      <c r="F58" s="22">
        <f t="shared" si="6"/>
        <v>0</v>
      </c>
      <c r="G58" s="23"/>
      <c r="H58" s="22">
        <f t="shared" si="7"/>
        <v>0</v>
      </c>
      <c r="I58" s="24"/>
      <c r="J58" s="8"/>
      <c r="K58" s="26"/>
      <c r="L58" s="26"/>
    </row>
    <row r="59" spans="1:12" ht="19.5" customHeight="1">
      <c r="A59" s="19">
        <v>55</v>
      </c>
      <c r="B59" s="36" t="s">
        <v>97</v>
      </c>
      <c r="C59" s="36"/>
      <c r="D59" s="20"/>
      <c r="E59" s="21"/>
      <c r="F59" s="22">
        <f t="shared" si="6"/>
        <v>0</v>
      </c>
      <c r="G59" s="23"/>
      <c r="H59" s="22">
        <f t="shared" si="7"/>
        <v>0</v>
      </c>
      <c r="I59" s="24"/>
      <c r="J59" s="8"/>
      <c r="K59" s="26"/>
      <c r="L59" s="26"/>
    </row>
    <row r="60" spans="1:12" ht="19.5" customHeight="1">
      <c r="A60" s="19">
        <v>56</v>
      </c>
      <c r="B60" s="36" t="s">
        <v>104</v>
      </c>
      <c r="C60" s="36"/>
      <c r="D60" s="20"/>
      <c r="E60" s="21"/>
      <c r="F60" s="22">
        <f t="shared" si="6"/>
        <v>0</v>
      </c>
      <c r="G60" s="23"/>
      <c r="H60" s="22">
        <f t="shared" si="7"/>
        <v>0</v>
      </c>
      <c r="I60" s="24"/>
      <c r="J60" s="8"/>
      <c r="K60" s="26"/>
      <c r="L60" s="26"/>
    </row>
    <row r="61" spans="1:12" ht="19.5" customHeight="1">
      <c r="A61" s="19">
        <v>57</v>
      </c>
      <c r="B61" s="36"/>
      <c r="C61" s="36"/>
      <c r="D61" s="20"/>
      <c r="E61" s="21"/>
      <c r="F61" s="22">
        <f t="shared" si="6"/>
        <v>0</v>
      </c>
      <c r="G61" s="23"/>
      <c r="H61" s="22">
        <f t="shared" si="7"/>
        <v>0</v>
      </c>
      <c r="I61" s="24"/>
      <c r="J61" s="8"/>
      <c r="K61" s="26"/>
      <c r="L61" s="26"/>
    </row>
    <row r="62" spans="1:12" ht="19.5" customHeight="1">
      <c r="A62" s="19">
        <v>58</v>
      </c>
      <c r="B62" s="36"/>
      <c r="C62" s="36"/>
      <c r="D62" s="20"/>
      <c r="E62" s="21"/>
      <c r="F62" s="22">
        <f t="shared" si="6"/>
        <v>0</v>
      </c>
      <c r="G62" s="23"/>
      <c r="H62" s="22">
        <f t="shared" si="7"/>
        <v>0</v>
      </c>
      <c r="I62" s="24"/>
      <c r="J62" s="8"/>
      <c r="K62" s="26"/>
      <c r="L62" s="26"/>
    </row>
    <row r="63" spans="1:12" ht="19.5" customHeight="1">
      <c r="A63" s="19">
        <v>59</v>
      </c>
      <c r="B63" s="36"/>
      <c r="C63" s="36"/>
      <c r="D63" s="20"/>
      <c r="E63" s="21"/>
      <c r="F63" s="22">
        <f t="shared" si="6"/>
        <v>0</v>
      </c>
      <c r="G63" s="23"/>
      <c r="H63" s="22">
        <f t="shared" si="7"/>
        <v>0</v>
      </c>
      <c r="I63" s="24"/>
      <c r="J63" s="8"/>
      <c r="K63" s="26"/>
      <c r="L63" s="26"/>
    </row>
    <row r="64" spans="1:12" ht="19.5" customHeight="1">
      <c r="A64" s="19">
        <v>60</v>
      </c>
      <c r="B64" s="36"/>
      <c r="C64" s="36"/>
      <c r="D64" s="20"/>
      <c r="E64" s="21"/>
      <c r="F64" s="22">
        <f t="shared" si="6"/>
        <v>0</v>
      </c>
      <c r="G64" s="23"/>
      <c r="H64" s="22">
        <f t="shared" si="7"/>
        <v>0</v>
      </c>
      <c r="I64" s="24"/>
      <c r="J64" s="8"/>
      <c r="K64" s="26"/>
      <c r="L64" s="26"/>
    </row>
    <row r="65" spans="1:12" ht="19.5" customHeight="1">
      <c r="A65" s="19">
        <v>61</v>
      </c>
      <c r="B65" s="36"/>
      <c r="C65" s="36"/>
      <c r="D65" s="20"/>
      <c r="E65" s="21"/>
      <c r="F65" s="22">
        <f t="shared" si="6"/>
        <v>0</v>
      </c>
      <c r="G65" s="23"/>
      <c r="H65" s="22">
        <f t="shared" si="7"/>
        <v>0</v>
      </c>
      <c r="I65" s="24"/>
      <c r="J65" s="8"/>
      <c r="K65" s="26"/>
      <c r="L65" s="26"/>
    </row>
    <row r="66" spans="1:12" ht="19.5" customHeight="1">
      <c r="A66" s="19">
        <v>62</v>
      </c>
      <c r="B66" s="36"/>
      <c r="C66" s="36"/>
      <c r="D66" s="20"/>
      <c r="E66" s="21"/>
      <c r="F66" s="22">
        <f t="shared" si="6"/>
        <v>0</v>
      </c>
      <c r="G66" s="23"/>
      <c r="H66" s="22">
        <f t="shared" si="7"/>
        <v>0</v>
      </c>
      <c r="I66" s="24"/>
      <c r="J66" s="8"/>
      <c r="K66" s="26"/>
      <c r="L66" s="26"/>
    </row>
    <row r="67" spans="1:12" ht="19.5" customHeight="1">
      <c r="A67" s="19">
        <v>63</v>
      </c>
      <c r="B67" s="36"/>
      <c r="C67" s="36"/>
      <c r="D67" s="20"/>
      <c r="E67" s="21"/>
      <c r="F67" s="22">
        <f t="shared" si="6"/>
        <v>0</v>
      </c>
      <c r="G67" s="23"/>
      <c r="H67" s="22">
        <f t="shared" si="7"/>
        <v>0</v>
      </c>
      <c r="I67" s="24"/>
      <c r="J67" s="8"/>
      <c r="K67" s="26"/>
      <c r="L67" s="26"/>
    </row>
    <row r="68" spans="1:12" ht="19.5" customHeight="1">
      <c r="A68" s="19">
        <v>64</v>
      </c>
      <c r="B68" s="36"/>
      <c r="C68" s="36"/>
      <c r="D68" s="20"/>
      <c r="E68" s="21"/>
      <c r="F68" s="22">
        <f t="shared" si="6"/>
        <v>0</v>
      </c>
      <c r="G68" s="23"/>
      <c r="H68" s="22">
        <f t="shared" si="7"/>
        <v>0</v>
      </c>
      <c r="I68" s="24"/>
      <c r="J68" s="8"/>
      <c r="K68" s="26"/>
      <c r="L68" s="26"/>
    </row>
    <row r="69" spans="1:12" ht="19.5" customHeight="1">
      <c r="A69" s="19">
        <v>65</v>
      </c>
      <c r="B69" s="36"/>
      <c r="C69" s="36"/>
      <c r="D69" s="20"/>
      <c r="E69" s="21"/>
      <c r="F69" s="22">
        <f t="shared" si="6"/>
        <v>0</v>
      </c>
      <c r="G69" s="23"/>
      <c r="H69" s="22">
        <f t="shared" si="7"/>
        <v>0</v>
      </c>
      <c r="I69" s="24"/>
      <c r="J69" s="8"/>
      <c r="K69" s="26"/>
      <c r="L69" s="26"/>
    </row>
    <row r="70" spans="1:12" ht="19.5" customHeight="1">
      <c r="A70" s="19">
        <v>66</v>
      </c>
      <c r="B70" s="36"/>
      <c r="C70" s="36"/>
      <c r="D70" s="20"/>
      <c r="E70" s="21"/>
      <c r="F70" s="22">
        <f aca="true" t="shared" si="8" ref="F70:F76">SUM(D70:E70)</f>
        <v>0</v>
      </c>
      <c r="G70" s="23"/>
      <c r="H70" s="22">
        <f aca="true" t="shared" si="9" ref="H70:H76">SUM(F70:G70)</f>
        <v>0</v>
      </c>
      <c r="I70" s="24"/>
      <c r="J70" s="8"/>
      <c r="K70" s="26"/>
      <c r="L70" s="26"/>
    </row>
    <row r="71" spans="1:12" ht="19.5" customHeight="1">
      <c r="A71" s="19">
        <v>67</v>
      </c>
      <c r="B71" s="36"/>
      <c r="C71" s="36"/>
      <c r="D71" s="20"/>
      <c r="E71" s="21"/>
      <c r="F71" s="22">
        <f t="shared" si="8"/>
        <v>0</v>
      </c>
      <c r="G71" s="23"/>
      <c r="H71" s="22">
        <f t="shared" si="9"/>
        <v>0</v>
      </c>
      <c r="I71" s="24"/>
      <c r="J71" s="8"/>
      <c r="K71" s="26"/>
      <c r="L71" s="26"/>
    </row>
    <row r="72" spans="1:12" ht="19.5" customHeight="1">
      <c r="A72" s="19">
        <v>68</v>
      </c>
      <c r="B72" s="36"/>
      <c r="C72" s="36"/>
      <c r="D72" s="20"/>
      <c r="E72" s="21"/>
      <c r="F72" s="22">
        <f t="shared" si="8"/>
        <v>0</v>
      </c>
      <c r="G72" s="23"/>
      <c r="H72" s="22">
        <f t="shared" si="9"/>
        <v>0</v>
      </c>
      <c r="I72" s="24"/>
      <c r="J72" s="8"/>
      <c r="K72" s="26"/>
      <c r="L72" s="26"/>
    </row>
    <row r="73" spans="1:12" ht="19.5" customHeight="1">
      <c r="A73" s="19">
        <v>69</v>
      </c>
      <c r="B73" s="36"/>
      <c r="C73" s="36"/>
      <c r="D73" s="20"/>
      <c r="E73" s="21"/>
      <c r="F73" s="22">
        <f t="shared" si="8"/>
        <v>0</v>
      </c>
      <c r="G73" s="23"/>
      <c r="H73" s="22">
        <f t="shared" si="9"/>
        <v>0</v>
      </c>
      <c r="I73" s="24"/>
      <c r="J73" s="8"/>
      <c r="K73" s="26"/>
      <c r="L73" s="26"/>
    </row>
    <row r="74" spans="1:12" ht="19.5" customHeight="1">
      <c r="A74" s="19">
        <v>70</v>
      </c>
      <c r="B74" s="36"/>
      <c r="C74" s="36"/>
      <c r="D74" s="20"/>
      <c r="E74" s="21"/>
      <c r="F74" s="22">
        <f t="shared" si="8"/>
        <v>0</v>
      </c>
      <c r="G74" s="23"/>
      <c r="H74" s="22">
        <f t="shared" si="9"/>
        <v>0</v>
      </c>
      <c r="I74" s="24"/>
      <c r="J74" s="8"/>
      <c r="K74" s="26"/>
      <c r="L74" s="26"/>
    </row>
    <row r="75" spans="1:12" ht="19.5" customHeight="1">
      <c r="A75" s="19">
        <v>71</v>
      </c>
      <c r="B75" s="36"/>
      <c r="C75" s="36"/>
      <c r="D75" s="20"/>
      <c r="E75" s="21"/>
      <c r="F75" s="22">
        <f t="shared" si="8"/>
        <v>0</v>
      </c>
      <c r="G75" s="23"/>
      <c r="H75" s="22">
        <f t="shared" si="9"/>
        <v>0</v>
      </c>
      <c r="I75" s="24"/>
      <c r="J75" s="8"/>
      <c r="K75" s="26"/>
      <c r="L75" s="26"/>
    </row>
    <row r="76" spans="1:12" ht="19.5" customHeight="1">
      <c r="A76" s="19">
        <v>72</v>
      </c>
      <c r="B76" s="36"/>
      <c r="C76" s="36"/>
      <c r="D76" s="20"/>
      <c r="E76" s="21"/>
      <c r="F76" s="22">
        <f t="shared" si="8"/>
        <v>0</v>
      </c>
      <c r="G76" s="23"/>
      <c r="H76" s="22">
        <f t="shared" si="9"/>
        <v>0</v>
      </c>
      <c r="I76" s="24"/>
      <c r="J76" s="8"/>
      <c r="K76" s="26"/>
      <c r="L76" s="26"/>
    </row>
    <row r="77" spans="10:12" ht="18.75">
      <c r="J77" s="8"/>
      <c r="K77" s="121">
        <f>SUM(K5:K76)</f>
        <v>156</v>
      </c>
      <c r="L77" s="121">
        <f>SUM(L5:L76)</f>
        <v>26</v>
      </c>
    </row>
    <row r="78" spans="10:12" ht="18.75">
      <c r="J78" s="8"/>
      <c r="K78" s="121"/>
      <c r="L78" s="121"/>
    </row>
    <row r="79" spans="10:11" ht="18.75">
      <c r="J79" s="8"/>
      <c r="K79" s="27"/>
    </row>
    <row r="80" ht="18.75">
      <c r="J80" s="8"/>
    </row>
    <row r="81" ht="18.75">
      <c r="J81" s="8"/>
    </row>
    <row r="82" ht="18.75">
      <c r="J82" s="8"/>
    </row>
    <row r="83" ht="18.75">
      <c r="J83" s="8"/>
    </row>
  </sheetData>
  <sheetProtection selectLockedCells="1" selectUnlockedCells="1"/>
  <mergeCells count="5">
    <mergeCell ref="K77:K78"/>
    <mergeCell ref="L77:L78"/>
    <mergeCell ref="D1:F1"/>
    <mergeCell ref="B3:D3"/>
    <mergeCell ref="F3:H3"/>
  </mergeCells>
  <conditionalFormatting sqref="K5:K76">
    <cfRule type="cellIs" priority="13" dxfId="15" operator="equal" stopIfTrue="1">
      <formula>1</formula>
    </cfRule>
    <cfRule type="cellIs" priority="14" dxfId="14" operator="notEqual" stopIfTrue="1">
      <formula>1</formula>
    </cfRule>
  </conditionalFormatting>
  <conditionalFormatting sqref="K5:K76">
    <cfRule type="cellIs" priority="9" dxfId="15" operator="equal" stopIfTrue="1">
      <formula>5</formula>
    </cfRule>
    <cfRule type="cellIs" priority="10" dxfId="14" operator="notEqual" stopIfTrue="1">
      <formula>5</formula>
    </cfRule>
  </conditionalFormatting>
  <conditionalFormatting sqref="L5:L76">
    <cfRule type="cellIs" priority="7" dxfId="15" operator="equal" stopIfTrue="1">
      <formula>1</formula>
    </cfRule>
    <cfRule type="cellIs" priority="8" dxfId="14" operator="notEqual" stopIfTrue="1">
      <formula>1</formula>
    </cfRule>
  </conditionalFormatting>
  <conditionalFormatting sqref="K5:K76">
    <cfRule type="cellIs" priority="6" dxfId="13" operator="equal" stopIfTrue="1">
      <formula>6</formula>
    </cfRule>
  </conditionalFormatting>
  <conditionalFormatting sqref="K5:K76">
    <cfRule type="cellIs" priority="4" dxfId="15" operator="equal" stopIfTrue="1">
      <formula>5</formula>
    </cfRule>
    <cfRule type="cellIs" priority="5" dxfId="14" operator="notEqual" stopIfTrue="1">
      <formula>5</formula>
    </cfRule>
  </conditionalFormatting>
  <conditionalFormatting sqref="L5:L76">
    <cfRule type="cellIs" priority="2" dxfId="15" operator="equal" stopIfTrue="1">
      <formula>1</formula>
    </cfRule>
    <cfRule type="cellIs" priority="3" dxfId="14" operator="notEqual" stopIfTrue="1">
      <formula>1</formula>
    </cfRule>
  </conditionalFormatting>
  <conditionalFormatting sqref="K5:K76">
    <cfRule type="cellIs" priority="1" dxfId="13" operator="equal" stopIfTrue="1">
      <formula>6</formula>
    </cfRule>
  </conditionalFormatting>
  <printOptions/>
  <pageMargins left="0.7" right="0.7" top="0.5118055555555555" bottom="0.511805555555555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="75" zoomScaleNormal="75" zoomScalePageLayoutView="0" workbookViewId="0" topLeftCell="A36">
      <selection activeCell="B60" sqref="B60"/>
    </sheetView>
  </sheetViews>
  <sheetFormatPr defaultColWidth="13.4453125" defaultRowHeight="16.5"/>
  <cols>
    <col min="1" max="1" width="5.5546875" style="1" customWidth="1"/>
    <col min="2" max="2" width="35.10546875" style="1" customWidth="1"/>
    <col min="3" max="3" width="6.77734375" style="1" customWidth="1"/>
    <col min="4" max="5" width="11.3359375" style="1" customWidth="1"/>
    <col min="6" max="6" width="13.4453125" style="1" customWidth="1"/>
    <col min="7" max="9" width="11.3359375" style="1" customWidth="1"/>
    <col min="10" max="10" width="1.4375" style="1" customWidth="1"/>
    <col min="11" max="16384" width="13.4453125" style="1" customWidth="1"/>
  </cols>
  <sheetData>
    <row r="1" spans="1:12" ht="18" customHeight="1" thickBot="1">
      <c r="A1" s="4"/>
      <c r="B1" s="4"/>
      <c r="C1" s="4"/>
      <c r="D1" s="122" t="s">
        <v>14</v>
      </c>
      <c r="E1" s="122"/>
      <c r="F1" s="122"/>
      <c r="G1" s="5"/>
      <c r="H1" s="5"/>
      <c r="I1" s="5"/>
      <c r="J1" s="6"/>
      <c r="K1" s="3"/>
      <c r="L1" s="3"/>
    </row>
    <row r="2" spans="1:12" ht="18.75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8" t="s">
        <v>28</v>
      </c>
      <c r="L2" s="45" t="s">
        <v>26</v>
      </c>
    </row>
    <row r="3" spans="1:12" ht="18.75">
      <c r="A3" s="4"/>
      <c r="B3" s="123" t="s">
        <v>20</v>
      </c>
      <c r="C3" s="123"/>
      <c r="D3" s="123"/>
      <c r="E3" s="4"/>
      <c r="F3" s="123" t="s">
        <v>0</v>
      </c>
      <c r="G3" s="123"/>
      <c r="H3" s="123"/>
      <c r="I3" s="4"/>
      <c r="J3" s="8"/>
      <c r="K3" s="49" t="s">
        <v>29</v>
      </c>
      <c r="L3" s="46" t="s">
        <v>27</v>
      </c>
    </row>
    <row r="4" spans="1:12" ht="19.5" thickBot="1">
      <c r="A4" s="4"/>
      <c r="B4" s="51" t="s">
        <v>16</v>
      </c>
      <c r="C4" s="57" t="s">
        <v>30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6"/>
      <c r="K4" s="50">
        <v>6</v>
      </c>
      <c r="L4" s="47">
        <v>1</v>
      </c>
    </row>
    <row r="5" spans="1:12" ht="19.5" customHeight="1">
      <c r="A5" s="19">
        <v>1</v>
      </c>
      <c r="B5" s="52" t="s">
        <v>35</v>
      </c>
      <c r="C5" s="36"/>
      <c r="D5" s="21">
        <v>39</v>
      </c>
      <c r="E5" s="83">
        <v>38</v>
      </c>
      <c r="F5" s="22">
        <f aca="true" t="shared" si="0" ref="F5:F38">SUM(D5:E5)</f>
        <v>77</v>
      </c>
      <c r="G5" s="23">
        <v>39</v>
      </c>
      <c r="H5" s="22">
        <f aca="true" t="shared" si="1" ref="H5:H11">SUM(F5:G5)</f>
        <v>116</v>
      </c>
      <c r="I5" s="24">
        <v>100</v>
      </c>
      <c r="J5" s="6"/>
      <c r="K5" s="26">
        <v>6</v>
      </c>
      <c r="L5" s="26">
        <v>1</v>
      </c>
    </row>
    <row r="6" spans="1:12" ht="19.5" customHeight="1">
      <c r="A6" s="19">
        <v>2</v>
      </c>
      <c r="B6" s="52" t="s">
        <v>56</v>
      </c>
      <c r="C6" s="36"/>
      <c r="D6" s="21">
        <v>40</v>
      </c>
      <c r="E6" s="83">
        <v>42</v>
      </c>
      <c r="F6" s="22">
        <f t="shared" si="0"/>
        <v>82</v>
      </c>
      <c r="G6" s="23">
        <v>40</v>
      </c>
      <c r="H6" s="22">
        <f t="shared" si="1"/>
        <v>122</v>
      </c>
      <c r="I6" s="24">
        <v>97</v>
      </c>
      <c r="J6" s="6"/>
      <c r="K6" s="26">
        <v>6</v>
      </c>
      <c r="L6" s="26">
        <v>1</v>
      </c>
    </row>
    <row r="7" spans="1:12" ht="19.5" customHeight="1">
      <c r="A7" s="19">
        <v>3</v>
      </c>
      <c r="B7" s="53" t="s">
        <v>50</v>
      </c>
      <c r="C7" s="56"/>
      <c r="D7" s="21">
        <v>42</v>
      </c>
      <c r="E7" s="83">
        <v>39</v>
      </c>
      <c r="F7" s="22">
        <f t="shared" si="0"/>
        <v>81</v>
      </c>
      <c r="G7" s="23">
        <v>41</v>
      </c>
      <c r="H7" s="22">
        <f t="shared" si="1"/>
        <v>122</v>
      </c>
      <c r="I7" s="24">
        <v>94</v>
      </c>
      <c r="J7" s="6"/>
      <c r="K7" s="26">
        <v>6</v>
      </c>
      <c r="L7" s="26">
        <v>1</v>
      </c>
    </row>
    <row r="8" spans="1:12" ht="19.5" customHeight="1">
      <c r="A8" s="19">
        <v>4</v>
      </c>
      <c r="B8" s="52" t="s">
        <v>33</v>
      </c>
      <c r="C8" s="36"/>
      <c r="D8" s="21">
        <v>41</v>
      </c>
      <c r="E8" s="83">
        <v>42</v>
      </c>
      <c r="F8" s="22">
        <f t="shared" si="0"/>
        <v>83</v>
      </c>
      <c r="G8" s="23">
        <v>41</v>
      </c>
      <c r="H8" s="22">
        <f t="shared" si="1"/>
        <v>124</v>
      </c>
      <c r="I8" s="24">
        <v>91</v>
      </c>
      <c r="J8" s="6"/>
      <c r="K8" s="26">
        <v>6</v>
      </c>
      <c r="L8" s="26">
        <v>1</v>
      </c>
    </row>
    <row r="9" spans="1:12" ht="19.5" customHeight="1">
      <c r="A9" s="19">
        <v>5</v>
      </c>
      <c r="B9" s="36" t="s">
        <v>42</v>
      </c>
      <c r="C9" s="36"/>
      <c r="D9" s="21">
        <v>46</v>
      </c>
      <c r="E9" s="83">
        <v>37</v>
      </c>
      <c r="F9" s="22">
        <f t="shared" si="0"/>
        <v>83</v>
      </c>
      <c r="G9" s="23">
        <v>42</v>
      </c>
      <c r="H9" s="22">
        <f t="shared" si="1"/>
        <v>125</v>
      </c>
      <c r="I9" s="24">
        <v>89</v>
      </c>
      <c r="J9" s="6"/>
      <c r="K9" s="26">
        <v>6</v>
      </c>
      <c r="L9" s="26">
        <v>1</v>
      </c>
    </row>
    <row r="10" spans="1:12" ht="19.5" customHeight="1">
      <c r="A10" s="19">
        <v>6</v>
      </c>
      <c r="B10" s="36" t="s">
        <v>69</v>
      </c>
      <c r="C10" s="36"/>
      <c r="D10" s="21">
        <v>42</v>
      </c>
      <c r="E10" s="83">
        <v>41</v>
      </c>
      <c r="F10" s="22">
        <f t="shared" si="0"/>
        <v>83</v>
      </c>
      <c r="G10" s="23">
        <v>43</v>
      </c>
      <c r="H10" s="22">
        <f t="shared" si="1"/>
        <v>126</v>
      </c>
      <c r="I10" s="24">
        <v>87</v>
      </c>
      <c r="J10" s="6"/>
      <c r="K10" s="26">
        <v>6</v>
      </c>
      <c r="L10" s="26">
        <v>1</v>
      </c>
    </row>
    <row r="11" spans="1:12" ht="19.5" customHeight="1">
      <c r="A11" s="19">
        <v>7</v>
      </c>
      <c r="B11" s="36" t="s">
        <v>78</v>
      </c>
      <c r="C11" s="36"/>
      <c r="D11" s="21">
        <v>43</v>
      </c>
      <c r="E11" s="83">
        <v>41</v>
      </c>
      <c r="F11" s="22">
        <f t="shared" si="0"/>
        <v>84</v>
      </c>
      <c r="G11" s="23">
        <v>43</v>
      </c>
      <c r="H11" s="22">
        <f t="shared" si="1"/>
        <v>127</v>
      </c>
      <c r="I11" s="24">
        <v>85</v>
      </c>
      <c r="J11" s="6"/>
      <c r="K11" s="26">
        <v>6</v>
      </c>
      <c r="L11" s="26">
        <v>1</v>
      </c>
    </row>
    <row r="12" spans="1:12" ht="19.5" customHeight="1">
      <c r="A12" s="19">
        <v>8</v>
      </c>
      <c r="B12" s="36" t="s">
        <v>51</v>
      </c>
      <c r="C12" s="36"/>
      <c r="D12" s="21">
        <v>45</v>
      </c>
      <c r="E12" s="83">
        <v>42</v>
      </c>
      <c r="F12" s="22">
        <f t="shared" si="0"/>
        <v>87</v>
      </c>
      <c r="G12" s="23">
        <v>40</v>
      </c>
      <c r="H12" s="22">
        <v>127</v>
      </c>
      <c r="I12" s="24">
        <v>83</v>
      </c>
      <c r="J12" s="6"/>
      <c r="K12" s="26">
        <v>6</v>
      </c>
      <c r="L12" s="26">
        <v>1</v>
      </c>
    </row>
    <row r="13" spans="1:12" ht="19.5" customHeight="1">
      <c r="A13" s="19">
        <v>9</v>
      </c>
      <c r="B13" s="36" t="s">
        <v>73</v>
      </c>
      <c r="C13" s="36"/>
      <c r="D13" s="21">
        <v>43</v>
      </c>
      <c r="E13" s="83">
        <v>44</v>
      </c>
      <c r="F13" s="22">
        <f t="shared" si="0"/>
        <v>87</v>
      </c>
      <c r="G13" s="23">
        <v>43</v>
      </c>
      <c r="H13" s="22">
        <f>SUM(F13:G13)</f>
        <v>130</v>
      </c>
      <c r="I13" s="24">
        <v>81</v>
      </c>
      <c r="J13" s="6"/>
      <c r="K13" s="26">
        <v>6</v>
      </c>
      <c r="L13" s="26">
        <v>1</v>
      </c>
    </row>
    <row r="14" spans="1:12" ht="19.5" customHeight="1">
      <c r="A14" s="19">
        <v>10</v>
      </c>
      <c r="B14" s="36" t="s">
        <v>48</v>
      </c>
      <c r="C14" s="36"/>
      <c r="D14" s="21">
        <v>42</v>
      </c>
      <c r="E14" s="83">
        <v>48</v>
      </c>
      <c r="F14" s="22">
        <f t="shared" si="0"/>
        <v>90</v>
      </c>
      <c r="G14" s="23">
        <v>41</v>
      </c>
      <c r="H14" s="22">
        <f>SUM(F14:G14)</f>
        <v>131</v>
      </c>
      <c r="I14" s="24">
        <v>79</v>
      </c>
      <c r="J14" s="6"/>
      <c r="K14" s="26">
        <v>6</v>
      </c>
      <c r="L14" s="26">
        <v>1</v>
      </c>
    </row>
    <row r="15" spans="1:12" ht="19.5" customHeight="1">
      <c r="A15" s="19">
        <v>11</v>
      </c>
      <c r="B15" s="36" t="s">
        <v>31</v>
      </c>
      <c r="C15" s="36"/>
      <c r="D15" s="21">
        <v>43</v>
      </c>
      <c r="E15" s="83">
        <v>44</v>
      </c>
      <c r="F15" s="22">
        <f t="shared" si="0"/>
        <v>87</v>
      </c>
      <c r="G15" s="23">
        <v>45</v>
      </c>
      <c r="H15" s="22">
        <f>SUM(F15:G15)</f>
        <v>132</v>
      </c>
      <c r="I15" s="24">
        <v>77</v>
      </c>
      <c r="J15" s="6"/>
      <c r="K15" s="26">
        <v>6</v>
      </c>
      <c r="L15" s="26">
        <v>1</v>
      </c>
    </row>
    <row r="16" spans="1:12" ht="19.5" customHeight="1">
      <c r="A16" s="19">
        <v>12</v>
      </c>
      <c r="B16" s="36" t="s">
        <v>39</v>
      </c>
      <c r="C16" s="36"/>
      <c r="D16" s="21">
        <v>42</v>
      </c>
      <c r="E16" s="83">
        <v>46</v>
      </c>
      <c r="F16" s="22">
        <f t="shared" si="0"/>
        <v>88</v>
      </c>
      <c r="G16" s="23">
        <v>47</v>
      </c>
      <c r="H16" s="22">
        <f>SUM(F16:G16)</f>
        <v>135</v>
      </c>
      <c r="I16" s="24">
        <v>75</v>
      </c>
      <c r="J16" s="6"/>
      <c r="K16" s="26">
        <v>6</v>
      </c>
      <c r="L16" s="26">
        <v>1</v>
      </c>
    </row>
    <row r="17" spans="1:12" ht="19.5" customHeight="1">
      <c r="A17" s="19">
        <v>13</v>
      </c>
      <c r="B17" s="36" t="s">
        <v>43</v>
      </c>
      <c r="C17" s="36"/>
      <c r="D17" s="21">
        <v>48</v>
      </c>
      <c r="E17" s="83">
        <v>44</v>
      </c>
      <c r="F17" s="22">
        <f t="shared" si="0"/>
        <v>92</v>
      </c>
      <c r="G17" s="23">
        <v>43</v>
      </c>
      <c r="H17" s="22">
        <v>135</v>
      </c>
      <c r="I17" s="24">
        <v>73</v>
      </c>
      <c r="J17" s="6"/>
      <c r="K17" s="26">
        <v>6</v>
      </c>
      <c r="L17" s="26">
        <v>1</v>
      </c>
    </row>
    <row r="18" spans="1:12" ht="19.5" customHeight="1">
      <c r="A18" s="19">
        <v>14</v>
      </c>
      <c r="B18" s="36" t="s">
        <v>37</v>
      </c>
      <c r="C18" s="36"/>
      <c r="D18" s="21">
        <v>47</v>
      </c>
      <c r="E18" s="83">
        <v>44</v>
      </c>
      <c r="F18" s="22">
        <f t="shared" si="0"/>
        <v>91</v>
      </c>
      <c r="G18" s="23">
        <v>45</v>
      </c>
      <c r="H18" s="22">
        <f aca="true" t="shared" si="2" ref="H18:H33">SUM(F18:G18)</f>
        <v>136</v>
      </c>
      <c r="I18" s="24">
        <v>71</v>
      </c>
      <c r="J18" s="6"/>
      <c r="K18" s="26">
        <v>6</v>
      </c>
      <c r="L18" s="26">
        <v>1</v>
      </c>
    </row>
    <row r="19" spans="1:12" ht="19.5" customHeight="1">
      <c r="A19" s="19">
        <v>15</v>
      </c>
      <c r="B19" s="36" t="s">
        <v>70</v>
      </c>
      <c r="C19" s="36"/>
      <c r="D19" s="21">
        <v>44</v>
      </c>
      <c r="E19" s="83">
        <v>53</v>
      </c>
      <c r="F19" s="22">
        <f t="shared" si="0"/>
        <v>97</v>
      </c>
      <c r="G19" s="23">
        <v>42</v>
      </c>
      <c r="H19" s="22">
        <f t="shared" si="2"/>
        <v>139</v>
      </c>
      <c r="I19" s="24">
        <v>69</v>
      </c>
      <c r="J19" s="6"/>
      <c r="K19" s="26">
        <v>6</v>
      </c>
      <c r="L19" s="26">
        <v>1</v>
      </c>
    </row>
    <row r="20" spans="1:12" ht="19.5" customHeight="1">
      <c r="A20" s="19">
        <v>16</v>
      </c>
      <c r="B20" s="36" t="s">
        <v>72</v>
      </c>
      <c r="C20" s="36"/>
      <c r="D20" s="21">
        <v>47</v>
      </c>
      <c r="E20" s="83">
        <v>48</v>
      </c>
      <c r="F20" s="22">
        <f t="shared" si="0"/>
        <v>95</v>
      </c>
      <c r="G20" s="23">
        <v>44</v>
      </c>
      <c r="H20" s="22">
        <f t="shared" si="2"/>
        <v>139</v>
      </c>
      <c r="I20" s="24">
        <v>67</v>
      </c>
      <c r="J20" s="6"/>
      <c r="K20" s="26">
        <v>6</v>
      </c>
      <c r="L20" s="26">
        <v>1</v>
      </c>
    </row>
    <row r="21" spans="1:12" ht="19.5" customHeight="1">
      <c r="A21" s="19">
        <v>17</v>
      </c>
      <c r="B21" s="36" t="s">
        <v>36</v>
      </c>
      <c r="C21" s="36"/>
      <c r="D21" s="21">
        <v>48</v>
      </c>
      <c r="E21" s="83">
        <v>50</v>
      </c>
      <c r="F21" s="22">
        <f t="shared" si="0"/>
        <v>98</v>
      </c>
      <c r="G21" s="23">
        <v>47</v>
      </c>
      <c r="H21" s="22">
        <f t="shared" si="2"/>
        <v>145</v>
      </c>
      <c r="I21" s="24">
        <v>65</v>
      </c>
      <c r="J21" s="6"/>
      <c r="K21" s="26">
        <v>6</v>
      </c>
      <c r="L21" s="26">
        <v>1</v>
      </c>
    </row>
    <row r="22" spans="1:12" ht="19.5" customHeight="1">
      <c r="A22" s="19">
        <v>18</v>
      </c>
      <c r="B22" s="36" t="s">
        <v>57</v>
      </c>
      <c r="C22" s="36"/>
      <c r="D22" s="21">
        <v>45</v>
      </c>
      <c r="E22" s="83">
        <v>50</v>
      </c>
      <c r="F22" s="22">
        <f t="shared" si="0"/>
        <v>95</v>
      </c>
      <c r="G22" s="23">
        <v>50</v>
      </c>
      <c r="H22" s="22">
        <f t="shared" si="2"/>
        <v>145</v>
      </c>
      <c r="I22" s="24">
        <v>63</v>
      </c>
      <c r="J22" s="6"/>
      <c r="K22" s="26">
        <v>6</v>
      </c>
      <c r="L22" s="26">
        <v>1</v>
      </c>
    </row>
    <row r="23" spans="1:12" ht="19.5" customHeight="1">
      <c r="A23" s="19">
        <v>19</v>
      </c>
      <c r="B23" s="36" t="s">
        <v>79</v>
      </c>
      <c r="C23" s="36"/>
      <c r="D23" s="21">
        <v>49</v>
      </c>
      <c r="E23" s="83">
        <v>50</v>
      </c>
      <c r="F23" s="22">
        <f t="shared" si="0"/>
        <v>99</v>
      </c>
      <c r="G23" s="23">
        <v>47</v>
      </c>
      <c r="H23" s="22">
        <f t="shared" si="2"/>
        <v>146</v>
      </c>
      <c r="I23" s="24">
        <v>61</v>
      </c>
      <c r="J23" s="6"/>
      <c r="K23" s="26">
        <v>6</v>
      </c>
      <c r="L23" s="26">
        <v>1</v>
      </c>
    </row>
    <row r="24" spans="1:12" ht="19.5" customHeight="1">
      <c r="A24" s="19">
        <v>20</v>
      </c>
      <c r="B24" s="36" t="s">
        <v>32</v>
      </c>
      <c r="C24" s="36"/>
      <c r="D24" s="21">
        <v>49</v>
      </c>
      <c r="E24" s="83">
        <v>48</v>
      </c>
      <c r="F24" s="22">
        <f t="shared" si="0"/>
        <v>97</v>
      </c>
      <c r="G24" s="23">
        <v>49</v>
      </c>
      <c r="H24" s="22">
        <f t="shared" si="2"/>
        <v>146</v>
      </c>
      <c r="I24" s="24">
        <v>59</v>
      </c>
      <c r="J24" s="6"/>
      <c r="K24" s="26">
        <v>6</v>
      </c>
      <c r="L24" s="26">
        <v>1</v>
      </c>
    </row>
    <row r="25" spans="1:12" ht="19.5" customHeight="1">
      <c r="A25" s="19">
        <v>21</v>
      </c>
      <c r="B25" s="36" t="s">
        <v>58</v>
      </c>
      <c r="C25" s="36"/>
      <c r="D25" s="21">
        <v>50</v>
      </c>
      <c r="E25" s="83">
        <v>48</v>
      </c>
      <c r="F25" s="22">
        <f t="shared" si="0"/>
        <v>98</v>
      </c>
      <c r="G25" s="23">
        <v>51</v>
      </c>
      <c r="H25" s="22">
        <f t="shared" si="2"/>
        <v>149</v>
      </c>
      <c r="I25" s="24">
        <v>57</v>
      </c>
      <c r="J25" s="6"/>
      <c r="K25" s="26">
        <v>6</v>
      </c>
      <c r="L25" s="26">
        <v>1</v>
      </c>
    </row>
    <row r="26" spans="1:12" ht="19.5" customHeight="1">
      <c r="A26" s="19">
        <v>22</v>
      </c>
      <c r="B26" s="36" t="s">
        <v>81</v>
      </c>
      <c r="C26" s="36">
        <v>3</v>
      </c>
      <c r="D26" s="21">
        <v>50</v>
      </c>
      <c r="E26" s="83">
        <v>52</v>
      </c>
      <c r="F26" s="22">
        <f t="shared" si="0"/>
        <v>102</v>
      </c>
      <c r="G26" s="23">
        <v>53</v>
      </c>
      <c r="H26" s="22">
        <f t="shared" si="2"/>
        <v>155</v>
      </c>
      <c r="I26" s="24">
        <v>55</v>
      </c>
      <c r="J26" s="6"/>
      <c r="K26" s="26">
        <v>6</v>
      </c>
      <c r="L26" s="26">
        <v>1</v>
      </c>
    </row>
    <row r="27" spans="1:12" ht="19.5" customHeight="1">
      <c r="A27" s="19">
        <v>23</v>
      </c>
      <c r="B27" s="36" t="s">
        <v>41</v>
      </c>
      <c r="C27" s="36"/>
      <c r="D27" s="21">
        <v>58</v>
      </c>
      <c r="E27" s="83">
        <v>49</v>
      </c>
      <c r="F27" s="22">
        <f t="shared" si="0"/>
        <v>107</v>
      </c>
      <c r="G27" s="23">
        <v>50</v>
      </c>
      <c r="H27" s="22">
        <f t="shared" si="2"/>
        <v>157</v>
      </c>
      <c r="I27" s="24">
        <v>53</v>
      </c>
      <c r="J27" s="6"/>
      <c r="K27" s="26">
        <v>6</v>
      </c>
      <c r="L27" s="26">
        <v>1</v>
      </c>
    </row>
    <row r="28" spans="1:12" ht="19.5" customHeight="1">
      <c r="A28" s="19">
        <v>24</v>
      </c>
      <c r="B28" s="36" t="s">
        <v>40</v>
      </c>
      <c r="C28" s="36"/>
      <c r="D28" s="21">
        <v>53</v>
      </c>
      <c r="E28" s="83">
        <v>53</v>
      </c>
      <c r="F28" s="22">
        <f t="shared" si="0"/>
        <v>106</v>
      </c>
      <c r="G28" s="23">
        <v>51</v>
      </c>
      <c r="H28" s="22">
        <f t="shared" si="2"/>
        <v>157</v>
      </c>
      <c r="I28" s="24">
        <v>51</v>
      </c>
      <c r="J28" s="6"/>
      <c r="K28" s="26">
        <v>6</v>
      </c>
      <c r="L28" s="26">
        <v>1</v>
      </c>
    </row>
    <row r="29" spans="1:12" ht="19.5" customHeight="1">
      <c r="A29" s="19">
        <v>25</v>
      </c>
      <c r="B29" s="36" t="s">
        <v>80</v>
      </c>
      <c r="C29" s="36"/>
      <c r="D29" s="21">
        <v>54</v>
      </c>
      <c r="E29" s="83">
        <v>51</v>
      </c>
      <c r="F29" s="22">
        <f t="shared" si="0"/>
        <v>105</v>
      </c>
      <c r="G29" s="23">
        <v>53</v>
      </c>
      <c r="H29" s="22">
        <f t="shared" si="2"/>
        <v>158</v>
      </c>
      <c r="I29" s="24">
        <v>49</v>
      </c>
      <c r="J29" s="6"/>
      <c r="K29" s="26">
        <v>6</v>
      </c>
      <c r="L29" s="26">
        <v>1</v>
      </c>
    </row>
    <row r="30" spans="1:12" ht="19.5" customHeight="1">
      <c r="A30" s="19">
        <v>26</v>
      </c>
      <c r="B30" s="36" t="s">
        <v>53</v>
      </c>
      <c r="C30" s="36"/>
      <c r="D30" s="21">
        <v>54</v>
      </c>
      <c r="E30" s="83">
        <v>53</v>
      </c>
      <c r="F30" s="22">
        <f t="shared" si="0"/>
        <v>107</v>
      </c>
      <c r="G30" s="23">
        <v>53</v>
      </c>
      <c r="H30" s="22">
        <f t="shared" si="2"/>
        <v>160</v>
      </c>
      <c r="I30" s="24">
        <v>47</v>
      </c>
      <c r="J30" s="6"/>
      <c r="K30" s="26">
        <v>6</v>
      </c>
      <c r="L30" s="26">
        <v>1</v>
      </c>
    </row>
    <row r="31" spans="1:12" ht="19.5" customHeight="1">
      <c r="A31" s="19">
        <v>27</v>
      </c>
      <c r="B31" s="36" t="s">
        <v>47</v>
      </c>
      <c r="C31" s="36"/>
      <c r="D31" s="21">
        <v>53</v>
      </c>
      <c r="E31" s="83">
        <v>57</v>
      </c>
      <c r="F31" s="22">
        <f t="shared" si="0"/>
        <v>110</v>
      </c>
      <c r="G31" s="23">
        <v>51</v>
      </c>
      <c r="H31" s="22">
        <f t="shared" si="2"/>
        <v>161</v>
      </c>
      <c r="I31" s="24">
        <v>45</v>
      </c>
      <c r="J31" s="6"/>
      <c r="K31" s="26">
        <v>6</v>
      </c>
      <c r="L31" s="26">
        <v>1</v>
      </c>
    </row>
    <row r="32" spans="1:12" ht="19.5" customHeight="1">
      <c r="A32" s="19">
        <v>28</v>
      </c>
      <c r="B32" s="36" t="s">
        <v>83</v>
      </c>
      <c r="C32" s="36">
        <v>3</v>
      </c>
      <c r="D32" s="21">
        <v>54</v>
      </c>
      <c r="E32" s="83">
        <v>55</v>
      </c>
      <c r="F32" s="22">
        <f t="shared" si="0"/>
        <v>109</v>
      </c>
      <c r="G32" s="23">
        <v>53</v>
      </c>
      <c r="H32" s="22">
        <f t="shared" si="2"/>
        <v>162</v>
      </c>
      <c r="I32" s="24">
        <v>43</v>
      </c>
      <c r="J32" s="6"/>
      <c r="K32" s="26">
        <v>6</v>
      </c>
      <c r="L32" s="26">
        <v>1</v>
      </c>
    </row>
    <row r="33" spans="1:12" ht="19.5" customHeight="1">
      <c r="A33" s="19">
        <v>29</v>
      </c>
      <c r="B33" s="36" t="s">
        <v>86</v>
      </c>
      <c r="C33" s="36">
        <v>3</v>
      </c>
      <c r="D33" s="21">
        <v>56</v>
      </c>
      <c r="E33" s="83">
        <v>56</v>
      </c>
      <c r="F33" s="22">
        <f t="shared" si="0"/>
        <v>112</v>
      </c>
      <c r="G33" s="23">
        <v>52</v>
      </c>
      <c r="H33" s="22">
        <f t="shared" si="2"/>
        <v>164</v>
      </c>
      <c r="I33" s="24">
        <v>41</v>
      </c>
      <c r="J33" s="6"/>
      <c r="K33" s="26">
        <v>6</v>
      </c>
      <c r="L33" s="26">
        <v>1</v>
      </c>
    </row>
    <row r="34" spans="1:12" ht="19.5" customHeight="1">
      <c r="A34" s="19">
        <v>30</v>
      </c>
      <c r="B34" s="36" t="s">
        <v>82</v>
      </c>
      <c r="C34" s="36">
        <v>3</v>
      </c>
      <c r="D34" s="21">
        <v>54</v>
      </c>
      <c r="E34" s="83">
        <v>60</v>
      </c>
      <c r="F34" s="22">
        <f t="shared" si="0"/>
        <v>114</v>
      </c>
      <c r="G34" s="23">
        <v>50</v>
      </c>
      <c r="H34" s="22">
        <v>164</v>
      </c>
      <c r="I34" s="24">
        <v>39</v>
      </c>
      <c r="J34" s="6"/>
      <c r="K34" s="26">
        <v>6</v>
      </c>
      <c r="L34" s="26">
        <v>1</v>
      </c>
    </row>
    <row r="35" spans="1:12" ht="19.5" customHeight="1">
      <c r="A35" s="19">
        <v>31</v>
      </c>
      <c r="B35" s="36" t="s">
        <v>85</v>
      </c>
      <c r="C35" s="36">
        <v>3</v>
      </c>
      <c r="D35" s="21">
        <v>51</v>
      </c>
      <c r="E35" s="83">
        <v>60</v>
      </c>
      <c r="F35" s="22">
        <f t="shared" si="0"/>
        <v>111</v>
      </c>
      <c r="G35" s="23">
        <v>55</v>
      </c>
      <c r="H35" s="22">
        <f>SUM(F35:G35)</f>
        <v>166</v>
      </c>
      <c r="I35" s="24">
        <v>37</v>
      </c>
      <c r="J35" s="6"/>
      <c r="K35" s="26">
        <v>6</v>
      </c>
      <c r="L35" s="26">
        <v>1</v>
      </c>
    </row>
    <row r="36" spans="1:13" ht="19.5" customHeight="1">
      <c r="A36" s="19">
        <v>32</v>
      </c>
      <c r="B36" s="36" t="s">
        <v>84</v>
      </c>
      <c r="C36" s="36">
        <v>3</v>
      </c>
      <c r="D36" s="21">
        <v>54</v>
      </c>
      <c r="E36" s="83">
        <v>56</v>
      </c>
      <c r="F36" s="22">
        <f t="shared" si="0"/>
        <v>110</v>
      </c>
      <c r="G36" s="23">
        <v>56</v>
      </c>
      <c r="H36" s="22">
        <f>SUM(F36:G36)</f>
        <v>166</v>
      </c>
      <c r="I36" s="24">
        <v>35</v>
      </c>
      <c r="J36" s="6"/>
      <c r="K36" s="26">
        <v>6</v>
      </c>
      <c r="L36" s="26">
        <v>1</v>
      </c>
      <c r="M36" s="1" t="s">
        <v>87</v>
      </c>
    </row>
    <row r="37" spans="1:12" ht="19.5" customHeight="1">
      <c r="A37" s="19">
        <v>33</v>
      </c>
      <c r="B37" s="36" t="s">
        <v>34</v>
      </c>
      <c r="C37" s="36"/>
      <c r="D37" s="21">
        <v>54</v>
      </c>
      <c r="E37" s="83">
        <v>62</v>
      </c>
      <c r="F37" s="22">
        <f t="shared" si="0"/>
        <v>116</v>
      </c>
      <c r="G37" s="23">
        <v>52</v>
      </c>
      <c r="H37" s="22">
        <f>SUM(F37:G37)</f>
        <v>168</v>
      </c>
      <c r="I37" s="24">
        <v>33</v>
      </c>
      <c r="J37" s="6"/>
      <c r="K37" s="26">
        <v>6</v>
      </c>
      <c r="L37" s="26">
        <v>1</v>
      </c>
    </row>
    <row r="38" spans="1:12" ht="19.5" customHeight="1">
      <c r="A38" s="19">
        <v>34</v>
      </c>
      <c r="B38" s="36" t="s">
        <v>45</v>
      </c>
      <c r="C38" s="36"/>
      <c r="D38" s="21">
        <v>60</v>
      </c>
      <c r="E38" s="83">
        <v>57</v>
      </c>
      <c r="F38" s="22">
        <f t="shared" si="0"/>
        <v>117</v>
      </c>
      <c r="G38" s="23">
        <v>60</v>
      </c>
      <c r="H38" s="22">
        <f>SUM(F38:G38)</f>
        <v>177</v>
      </c>
      <c r="I38" s="24">
        <v>31</v>
      </c>
      <c r="J38" s="6"/>
      <c r="K38" s="26">
        <v>6</v>
      </c>
      <c r="L38" s="26"/>
    </row>
    <row r="39" spans="1:12" ht="19.5" customHeight="1">
      <c r="A39" s="19">
        <v>35</v>
      </c>
      <c r="B39" s="36" t="s">
        <v>44</v>
      </c>
      <c r="C39" s="36"/>
      <c r="D39" s="84"/>
      <c r="E39" s="83"/>
      <c r="F39" s="22">
        <f aca="true" t="shared" si="3" ref="F39:F51">SUM(D39:E39)</f>
        <v>0</v>
      </c>
      <c r="G39" s="23"/>
      <c r="H39" s="22">
        <f aca="true" t="shared" si="4" ref="H39:H51">SUM(F39:G39)</f>
        <v>0</v>
      </c>
      <c r="I39" s="24"/>
      <c r="J39" s="6"/>
      <c r="K39" s="26"/>
      <c r="L39" s="26"/>
    </row>
    <row r="40" spans="1:12" ht="19.5" customHeight="1">
      <c r="A40" s="19">
        <v>36</v>
      </c>
      <c r="B40" s="36" t="s">
        <v>60</v>
      </c>
      <c r="C40" s="36"/>
      <c r="D40" s="84"/>
      <c r="E40" s="83"/>
      <c r="F40" s="22">
        <f t="shared" si="3"/>
        <v>0</v>
      </c>
      <c r="G40" s="23"/>
      <c r="H40" s="22">
        <f t="shared" si="4"/>
        <v>0</v>
      </c>
      <c r="I40" s="24"/>
      <c r="J40" s="6"/>
      <c r="K40" s="26"/>
      <c r="L40" s="26"/>
    </row>
    <row r="41" spans="1:12" ht="19.5" customHeight="1">
      <c r="A41" s="19">
        <v>37</v>
      </c>
      <c r="B41" s="36" t="s">
        <v>59</v>
      </c>
      <c r="C41" s="36"/>
      <c r="D41" s="84"/>
      <c r="E41" s="83"/>
      <c r="F41" s="22">
        <f t="shared" si="3"/>
        <v>0</v>
      </c>
      <c r="G41" s="23"/>
      <c r="H41" s="22">
        <f t="shared" si="4"/>
        <v>0</v>
      </c>
      <c r="I41" s="24"/>
      <c r="J41" s="6"/>
      <c r="K41" s="26"/>
      <c r="L41" s="26"/>
    </row>
    <row r="42" spans="1:12" ht="19.5" customHeight="1">
      <c r="A42" s="19">
        <v>38</v>
      </c>
      <c r="B42" s="36" t="s">
        <v>54</v>
      </c>
      <c r="C42" s="36"/>
      <c r="D42" s="84"/>
      <c r="E42" s="83"/>
      <c r="F42" s="22">
        <f t="shared" si="3"/>
        <v>0</v>
      </c>
      <c r="G42" s="23"/>
      <c r="H42" s="22">
        <f t="shared" si="4"/>
        <v>0</v>
      </c>
      <c r="I42" s="24"/>
      <c r="J42" s="6"/>
      <c r="K42" s="26"/>
      <c r="L42" s="26"/>
    </row>
    <row r="43" spans="1:12" ht="19.5" customHeight="1">
      <c r="A43" s="19">
        <v>39</v>
      </c>
      <c r="B43" s="36" t="s">
        <v>38</v>
      </c>
      <c r="C43" s="36"/>
      <c r="D43" s="84"/>
      <c r="E43" s="83"/>
      <c r="F43" s="22">
        <f t="shared" si="3"/>
        <v>0</v>
      </c>
      <c r="G43" s="23"/>
      <c r="H43" s="22">
        <f t="shared" si="4"/>
        <v>0</v>
      </c>
      <c r="I43" s="24"/>
      <c r="J43" s="6"/>
      <c r="K43" s="26"/>
      <c r="L43" s="26"/>
    </row>
    <row r="44" spans="1:12" ht="19.5" customHeight="1">
      <c r="A44" s="19">
        <v>40</v>
      </c>
      <c r="B44" s="36" t="s">
        <v>46</v>
      </c>
      <c r="C44" s="36"/>
      <c r="D44" s="84"/>
      <c r="E44" s="83"/>
      <c r="F44" s="22">
        <f t="shared" si="3"/>
        <v>0</v>
      </c>
      <c r="G44" s="23"/>
      <c r="H44" s="22">
        <f t="shared" si="4"/>
        <v>0</v>
      </c>
      <c r="I44" s="24"/>
      <c r="J44" s="6"/>
      <c r="K44" s="26"/>
      <c r="L44" s="26"/>
    </row>
    <row r="45" spans="1:12" ht="19.5" customHeight="1">
      <c r="A45" s="19">
        <v>41</v>
      </c>
      <c r="B45" s="36" t="s">
        <v>52</v>
      </c>
      <c r="C45" s="36"/>
      <c r="D45" s="84"/>
      <c r="E45" s="83"/>
      <c r="F45" s="22">
        <f t="shared" si="3"/>
        <v>0</v>
      </c>
      <c r="G45" s="23"/>
      <c r="H45" s="22">
        <f t="shared" si="4"/>
        <v>0</v>
      </c>
      <c r="I45" s="24"/>
      <c r="J45" s="6"/>
      <c r="K45" s="26"/>
      <c r="L45" s="26"/>
    </row>
    <row r="46" spans="1:12" ht="19.5" customHeight="1">
      <c r="A46" s="19">
        <v>42</v>
      </c>
      <c r="B46" s="36" t="s">
        <v>55</v>
      </c>
      <c r="C46" s="36"/>
      <c r="D46" s="84"/>
      <c r="E46" s="83"/>
      <c r="F46" s="22">
        <f t="shared" si="3"/>
        <v>0</v>
      </c>
      <c r="G46" s="23"/>
      <c r="H46" s="22">
        <f t="shared" si="4"/>
        <v>0</v>
      </c>
      <c r="I46" s="24"/>
      <c r="J46" s="6"/>
      <c r="K46" s="26"/>
      <c r="L46" s="26"/>
    </row>
    <row r="47" spans="1:12" ht="19.5" customHeight="1">
      <c r="A47" s="19">
        <v>43</v>
      </c>
      <c r="B47" s="36" t="s">
        <v>49</v>
      </c>
      <c r="C47" s="36"/>
      <c r="D47" s="84"/>
      <c r="E47" s="83"/>
      <c r="F47" s="22">
        <f t="shared" si="3"/>
        <v>0</v>
      </c>
      <c r="G47" s="23"/>
      <c r="H47" s="22">
        <f t="shared" si="4"/>
        <v>0</v>
      </c>
      <c r="I47" s="24"/>
      <c r="J47" s="6"/>
      <c r="K47" s="26"/>
      <c r="L47" s="26"/>
    </row>
    <row r="48" spans="1:12" ht="19.5" customHeight="1">
      <c r="A48" s="19">
        <v>44</v>
      </c>
      <c r="B48" s="36" t="s">
        <v>74</v>
      </c>
      <c r="C48" s="36"/>
      <c r="D48" s="84"/>
      <c r="E48" s="83"/>
      <c r="F48" s="22">
        <f t="shared" si="3"/>
        <v>0</v>
      </c>
      <c r="G48" s="23"/>
      <c r="H48" s="22">
        <f t="shared" si="4"/>
        <v>0</v>
      </c>
      <c r="I48" s="24"/>
      <c r="J48" s="6"/>
      <c r="K48" s="26"/>
      <c r="L48" s="26"/>
    </row>
    <row r="49" spans="1:12" ht="19.5" customHeight="1">
      <c r="A49" s="19">
        <v>45</v>
      </c>
      <c r="B49" s="36" t="s">
        <v>75</v>
      </c>
      <c r="C49" s="36"/>
      <c r="D49" s="84"/>
      <c r="E49" s="83"/>
      <c r="F49" s="22">
        <f t="shared" si="3"/>
        <v>0</v>
      </c>
      <c r="G49" s="23"/>
      <c r="H49" s="22">
        <f t="shared" si="4"/>
        <v>0</v>
      </c>
      <c r="I49" s="24"/>
      <c r="J49" s="6"/>
      <c r="K49" s="26"/>
      <c r="L49" s="26"/>
    </row>
    <row r="50" spans="1:12" ht="19.5" customHeight="1">
      <c r="A50" s="19">
        <v>46</v>
      </c>
      <c r="B50" s="36" t="s">
        <v>71</v>
      </c>
      <c r="C50" s="36"/>
      <c r="D50" s="84"/>
      <c r="E50" s="83"/>
      <c r="F50" s="22">
        <f t="shared" si="3"/>
        <v>0</v>
      </c>
      <c r="G50" s="23"/>
      <c r="H50" s="22">
        <f t="shared" si="4"/>
        <v>0</v>
      </c>
      <c r="I50" s="24"/>
      <c r="J50" s="6"/>
      <c r="K50" s="26"/>
      <c r="L50" s="26"/>
    </row>
    <row r="51" spans="1:12" ht="19.5" customHeight="1">
      <c r="A51" s="19">
        <v>47</v>
      </c>
      <c r="B51" s="36" t="s">
        <v>88</v>
      </c>
      <c r="C51" s="36"/>
      <c r="D51" s="84"/>
      <c r="E51" s="83"/>
      <c r="F51" s="22">
        <f t="shared" si="3"/>
        <v>0</v>
      </c>
      <c r="G51" s="23"/>
      <c r="H51" s="22">
        <f t="shared" si="4"/>
        <v>0</v>
      </c>
      <c r="I51" s="24"/>
      <c r="J51" s="6"/>
      <c r="K51" s="26"/>
      <c r="L51" s="26"/>
    </row>
    <row r="52" spans="1:12" ht="19.5" customHeight="1">
      <c r="A52" s="19">
        <v>48</v>
      </c>
      <c r="B52" s="36" t="s">
        <v>89</v>
      </c>
      <c r="C52" s="36"/>
      <c r="D52" s="84"/>
      <c r="E52" s="83"/>
      <c r="F52" s="22">
        <f aca="true" t="shared" si="5" ref="F52:F69">SUM(D52:E52)</f>
        <v>0</v>
      </c>
      <c r="G52" s="23"/>
      <c r="H52" s="22">
        <f aca="true" t="shared" si="6" ref="H52:H69">SUM(F52:G52)</f>
        <v>0</v>
      </c>
      <c r="I52" s="24"/>
      <c r="J52" s="6"/>
      <c r="K52" s="26"/>
      <c r="L52" s="26"/>
    </row>
    <row r="53" spans="1:12" ht="19.5" customHeight="1">
      <c r="A53" s="19">
        <v>49</v>
      </c>
      <c r="B53" s="36" t="s">
        <v>90</v>
      </c>
      <c r="C53" s="36"/>
      <c r="D53" s="84"/>
      <c r="E53" s="83"/>
      <c r="F53" s="22">
        <f t="shared" si="5"/>
        <v>0</v>
      </c>
      <c r="G53" s="23"/>
      <c r="H53" s="22">
        <f t="shared" si="6"/>
        <v>0</v>
      </c>
      <c r="I53" s="24"/>
      <c r="J53" s="6"/>
      <c r="K53" s="26"/>
      <c r="L53" s="26"/>
    </row>
    <row r="54" spans="1:12" ht="19.5" customHeight="1">
      <c r="A54" s="19">
        <v>50</v>
      </c>
      <c r="B54" s="36" t="s">
        <v>93</v>
      </c>
      <c r="C54" s="36"/>
      <c r="D54" s="84"/>
      <c r="E54" s="83"/>
      <c r="F54" s="22">
        <f t="shared" si="5"/>
        <v>0</v>
      </c>
      <c r="G54" s="23"/>
      <c r="H54" s="22">
        <f t="shared" si="6"/>
        <v>0</v>
      </c>
      <c r="I54" s="24"/>
      <c r="J54" s="6"/>
      <c r="K54" s="26"/>
      <c r="L54" s="26"/>
    </row>
    <row r="55" spans="1:12" ht="19.5" customHeight="1">
      <c r="A55" s="19">
        <v>51</v>
      </c>
      <c r="B55" s="36" t="s">
        <v>91</v>
      </c>
      <c r="C55" s="36"/>
      <c r="D55" s="84"/>
      <c r="E55" s="83"/>
      <c r="F55" s="22">
        <f t="shared" si="5"/>
        <v>0</v>
      </c>
      <c r="G55" s="23"/>
      <c r="H55" s="22">
        <f t="shared" si="6"/>
        <v>0</v>
      </c>
      <c r="I55" s="24"/>
      <c r="J55" s="6"/>
      <c r="K55" s="26"/>
      <c r="L55" s="26"/>
    </row>
    <row r="56" spans="1:12" ht="19.5" customHeight="1">
      <c r="A56" s="19">
        <v>52</v>
      </c>
      <c r="B56" s="36" t="s">
        <v>92</v>
      </c>
      <c r="C56" s="36"/>
      <c r="D56" s="84"/>
      <c r="E56" s="83"/>
      <c r="F56" s="22">
        <f t="shared" si="5"/>
        <v>0</v>
      </c>
      <c r="G56" s="23"/>
      <c r="H56" s="22">
        <f t="shared" si="6"/>
        <v>0</v>
      </c>
      <c r="I56" s="24"/>
      <c r="J56" s="6"/>
      <c r="K56" s="26"/>
      <c r="L56" s="26"/>
    </row>
    <row r="57" spans="1:12" ht="19.5" customHeight="1">
      <c r="A57" s="19">
        <v>53</v>
      </c>
      <c r="B57" s="36" t="s">
        <v>94</v>
      </c>
      <c r="C57" s="36"/>
      <c r="D57" s="84"/>
      <c r="E57" s="83"/>
      <c r="F57" s="22">
        <f t="shared" si="5"/>
        <v>0</v>
      </c>
      <c r="G57" s="23"/>
      <c r="H57" s="22">
        <f t="shared" si="6"/>
        <v>0</v>
      </c>
      <c r="I57" s="24"/>
      <c r="J57" s="6"/>
      <c r="K57" s="26"/>
      <c r="L57" s="26"/>
    </row>
    <row r="58" spans="1:12" ht="19.5" customHeight="1">
      <c r="A58" s="19">
        <v>54</v>
      </c>
      <c r="B58" s="36" t="s">
        <v>96</v>
      </c>
      <c r="C58" s="36"/>
      <c r="D58" s="84"/>
      <c r="E58" s="83"/>
      <c r="F58" s="22">
        <f t="shared" si="5"/>
        <v>0</v>
      </c>
      <c r="G58" s="23"/>
      <c r="H58" s="22">
        <f t="shared" si="6"/>
        <v>0</v>
      </c>
      <c r="I58" s="24"/>
      <c r="J58" s="6"/>
      <c r="K58" s="26"/>
      <c r="L58" s="26"/>
    </row>
    <row r="59" spans="1:12" ht="19.5" customHeight="1">
      <c r="A59" s="19">
        <v>55</v>
      </c>
      <c r="B59" s="36" t="s">
        <v>97</v>
      </c>
      <c r="C59" s="36"/>
      <c r="D59" s="84"/>
      <c r="E59" s="83"/>
      <c r="F59" s="22">
        <f t="shared" si="5"/>
        <v>0</v>
      </c>
      <c r="G59" s="23"/>
      <c r="H59" s="22">
        <f t="shared" si="6"/>
        <v>0</v>
      </c>
      <c r="I59" s="24"/>
      <c r="J59" s="6"/>
      <c r="K59" s="26"/>
      <c r="L59" s="26"/>
    </row>
    <row r="60" spans="1:12" ht="19.5" customHeight="1">
      <c r="A60" s="19">
        <v>56</v>
      </c>
      <c r="B60" s="36" t="s">
        <v>104</v>
      </c>
      <c r="C60" s="36"/>
      <c r="D60" s="84"/>
      <c r="E60" s="83"/>
      <c r="F60" s="22">
        <f t="shared" si="5"/>
        <v>0</v>
      </c>
      <c r="G60" s="23"/>
      <c r="H60" s="22">
        <f t="shared" si="6"/>
        <v>0</v>
      </c>
      <c r="I60" s="24"/>
      <c r="J60" s="6"/>
      <c r="K60" s="26"/>
      <c r="L60" s="26"/>
    </row>
    <row r="61" spans="1:12" ht="19.5" customHeight="1">
      <c r="A61" s="19">
        <v>57</v>
      </c>
      <c r="B61" s="36"/>
      <c r="C61" s="36"/>
      <c r="D61" s="84"/>
      <c r="E61" s="83"/>
      <c r="F61" s="22">
        <f t="shared" si="5"/>
        <v>0</v>
      </c>
      <c r="G61" s="23"/>
      <c r="H61" s="22">
        <f t="shared" si="6"/>
        <v>0</v>
      </c>
      <c r="I61" s="24"/>
      <c r="J61" s="6"/>
      <c r="K61" s="26"/>
      <c r="L61" s="26"/>
    </row>
    <row r="62" spans="1:12" ht="19.5" customHeight="1">
      <c r="A62" s="19">
        <v>58</v>
      </c>
      <c r="B62" s="36"/>
      <c r="C62" s="36"/>
      <c r="D62" s="84"/>
      <c r="E62" s="83"/>
      <c r="F62" s="22">
        <f t="shared" si="5"/>
        <v>0</v>
      </c>
      <c r="G62" s="23"/>
      <c r="H62" s="22">
        <f t="shared" si="6"/>
        <v>0</v>
      </c>
      <c r="I62" s="24"/>
      <c r="J62" s="6"/>
      <c r="K62" s="26"/>
      <c r="L62" s="26"/>
    </row>
    <row r="63" spans="1:12" ht="19.5" customHeight="1">
      <c r="A63" s="19">
        <v>59</v>
      </c>
      <c r="B63" s="36"/>
      <c r="C63" s="36"/>
      <c r="D63" s="84"/>
      <c r="E63" s="83"/>
      <c r="F63" s="22">
        <f t="shared" si="5"/>
        <v>0</v>
      </c>
      <c r="G63" s="23"/>
      <c r="H63" s="22">
        <f t="shared" si="6"/>
        <v>0</v>
      </c>
      <c r="I63" s="24"/>
      <c r="J63" s="6"/>
      <c r="K63" s="26"/>
      <c r="L63" s="26"/>
    </row>
    <row r="64" spans="1:12" ht="19.5" customHeight="1">
      <c r="A64" s="19">
        <v>60</v>
      </c>
      <c r="B64" s="36"/>
      <c r="C64" s="36"/>
      <c r="D64" s="84"/>
      <c r="E64" s="83"/>
      <c r="F64" s="22">
        <f t="shared" si="5"/>
        <v>0</v>
      </c>
      <c r="G64" s="23"/>
      <c r="H64" s="22">
        <f t="shared" si="6"/>
        <v>0</v>
      </c>
      <c r="I64" s="24"/>
      <c r="J64" s="6"/>
      <c r="K64" s="26"/>
      <c r="L64" s="26"/>
    </row>
    <row r="65" spans="1:12" ht="19.5" customHeight="1">
      <c r="A65" s="19">
        <v>61</v>
      </c>
      <c r="B65" s="36"/>
      <c r="C65" s="36"/>
      <c r="D65" s="84"/>
      <c r="E65" s="83"/>
      <c r="F65" s="22">
        <f t="shared" si="5"/>
        <v>0</v>
      </c>
      <c r="G65" s="23"/>
      <c r="H65" s="22">
        <f t="shared" si="6"/>
        <v>0</v>
      </c>
      <c r="I65" s="24"/>
      <c r="J65" s="6"/>
      <c r="K65" s="26"/>
      <c r="L65" s="26"/>
    </row>
    <row r="66" spans="1:12" ht="19.5" customHeight="1">
      <c r="A66" s="19">
        <v>62</v>
      </c>
      <c r="B66" s="36"/>
      <c r="C66" s="36"/>
      <c r="D66" s="84"/>
      <c r="E66" s="83"/>
      <c r="F66" s="22">
        <f t="shared" si="5"/>
        <v>0</v>
      </c>
      <c r="G66" s="23"/>
      <c r="H66" s="22">
        <f t="shared" si="6"/>
        <v>0</v>
      </c>
      <c r="I66" s="24"/>
      <c r="J66" s="6"/>
      <c r="K66" s="26"/>
      <c r="L66" s="26"/>
    </row>
    <row r="67" spans="1:12" ht="19.5" customHeight="1">
      <c r="A67" s="19">
        <v>63</v>
      </c>
      <c r="B67" s="36"/>
      <c r="C67" s="36"/>
      <c r="D67" s="84"/>
      <c r="E67" s="83"/>
      <c r="F67" s="22">
        <f t="shared" si="5"/>
        <v>0</v>
      </c>
      <c r="G67" s="23"/>
      <c r="H67" s="22">
        <f t="shared" si="6"/>
        <v>0</v>
      </c>
      <c r="I67" s="24"/>
      <c r="J67" s="6"/>
      <c r="K67" s="26"/>
      <c r="L67" s="26"/>
    </row>
    <row r="68" spans="1:12" ht="19.5" customHeight="1">
      <c r="A68" s="19">
        <v>64</v>
      </c>
      <c r="B68" s="36"/>
      <c r="C68" s="36"/>
      <c r="D68" s="84"/>
      <c r="E68" s="83"/>
      <c r="F68" s="22">
        <f t="shared" si="5"/>
        <v>0</v>
      </c>
      <c r="G68" s="23"/>
      <c r="H68" s="22">
        <f t="shared" si="6"/>
        <v>0</v>
      </c>
      <c r="I68" s="24"/>
      <c r="J68" s="6"/>
      <c r="K68" s="26"/>
      <c r="L68" s="26"/>
    </row>
    <row r="69" spans="1:12" ht="19.5" customHeight="1">
      <c r="A69" s="19">
        <v>65</v>
      </c>
      <c r="B69" s="36"/>
      <c r="C69" s="36"/>
      <c r="D69" s="84"/>
      <c r="E69" s="83"/>
      <c r="F69" s="22">
        <f t="shared" si="5"/>
        <v>0</v>
      </c>
      <c r="G69" s="23"/>
      <c r="H69" s="22">
        <f t="shared" si="6"/>
        <v>0</v>
      </c>
      <c r="I69" s="24"/>
      <c r="J69" s="6"/>
      <c r="K69" s="26"/>
      <c r="L69" s="26"/>
    </row>
    <row r="70" spans="1:12" ht="19.5" customHeight="1">
      <c r="A70" s="19">
        <v>66</v>
      </c>
      <c r="B70" s="36"/>
      <c r="C70" s="36"/>
      <c r="D70" s="84"/>
      <c r="E70" s="83"/>
      <c r="F70" s="22">
        <f aca="true" t="shared" si="7" ref="F70:F76">SUM(D70:E70)</f>
        <v>0</v>
      </c>
      <c r="G70" s="23"/>
      <c r="H70" s="22">
        <f aca="true" t="shared" si="8" ref="H70:H76">SUM(F70:G70)</f>
        <v>0</v>
      </c>
      <c r="I70" s="24"/>
      <c r="J70" s="6"/>
      <c r="K70" s="26"/>
      <c r="L70" s="26"/>
    </row>
    <row r="71" spans="1:12" ht="19.5" customHeight="1">
      <c r="A71" s="19">
        <v>67</v>
      </c>
      <c r="B71" s="36"/>
      <c r="C71" s="36"/>
      <c r="D71" s="84"/>
      <c r="E71" s="83"/>
      <c r="F71" s="22">
        <f t="shared" si="7"/>
        <v>0</v>
      </c>
      <c r="G71" s="23"/>
      <c r="H71" s="22">
        <f t="shared" si="8"/>
        <v>0</v>
      </c>
      <c r="I71" s="24"/>
      <c r="J71" s="6"/>
      <c r="K71" s="26"/>
      <c r="L71" s="26"/>
    </row>
    <row r="72" spans="1:12" ht="19.5" customHeight="1">
      <c r="A72" s="19">
        <v>68</v>
      </c>
      <c r="B72" s="36"/>
      <c r="C72" s="36"/>
      <c r="D72" s="84"/>
      <c r="E72" s="83"/>
      <c r="F72" s="22">
        <f t="shared" si="7"/>
        <v>0</v>
      </c>
      <c r="G72" s="23"/>
      <c r="H72" s="22">
        <f t="shared" si="8"/>
        <v>0</v>
      </c>
      <c r="I72" s="24"/>
      <c r="J72" s="6"/>
      <c r="K72" s="26"/>
      <c r="L72" s="26"/>
    </row>
    <row r="73" spans="1:12" ht="19.5" customHeight="1">
      <c r="A73" s="19">
        <v>69</v>
      </c>
      <c r="B73" s="36"/>
      <c r="C73" s="36"/>
      <c r="D73" s="84"/>
      <c r="E73" s="83"/>
      <c r="F73" s="22">
        <f t="shared" si="7"/>
        <v>0</v>
      </c>
      <c r="G73" s="23"/>
      <c r="H73" s="22">
        <f t="shared" si="8"/>
        <v>0</v>
      </c>
      <c r="I73" s="24"/>
      <c r="J73" s="6"/>
      <c r="K73" s="26"/>
      <c r="L73" s="26"/>
    </row>
    <row r="74" spans="1:12" ht="19.5" customHeight="1">
      <c r="A74" s="19">
        <v>70</v>
      </c>
      <c r="B74" s="36"/>
      <c r="C74" s="36"/>
      <c r="D74" s="84"/>
      <c r="E74" s="83"/>
      <c r="F74" s="22">
        <f t="shared" si="7"/>
        <v>0</v>
      </c>
      <c r="G74" s="23"/>
      <c r="H74" s="22">
        <f t="shared" si="8"/>
        <v>0</v>
      </c>
      <c r="I74" s="24"/>
      <c r="J74" s="6"/>
      <c r="K74" s="26"/>
      <c r="L74" s="26"/>
    </row>
    <row r="75" spans="1:12" ht="19.5" customHeight="1">
      <c r="A75" s="19">
        <v>71</v>
      </c>
      <c r="B75" s="36"/>
      <c r="C75" s="36"/>
      <c r="D75" s="84"/>
      <c r="E75" s="83"/>
      <c r="F75" s="22">
        <f t="shared" si="7"/>
        <v>0</v>
      </c>
      <c r="G75" s="23"/>
      <c r="H75" s="22">
        <f t="shared" si="8"/>
        <v>0</v>
      </c>
      <c r="I75" s="24"/>
      <c r="J75" s="6"/>
      <c r="K75" s="26"/>
      <c r="L75" s="26"/>
    </row>
    <row r="76" spans="1:12" ht="19.5" customHeight="1">
      <c r="A76" s="19">
        <v>72</v>
      </c>
      <c r="B76" s="36"/>
      <c r="C76" s="36"/>
      <c r="D76" s="84"/>
      <c r="E76" s="83"/>
      <c r="F76" s="22">
        <f t="shared" si="7"/>
        <v>0</v>
      </c>
      <c r="G76" s="23"/>
      <c r="H76" s="22">
        <f t="shared" si="8"/>
        <v>0</v>
      </c>
      <c r="I76" s="24"/>
      <c r="J76" s="6"/>
      <c r="K76" s="26"/>
      <c r="L76" s="26"/>
    </row>
    <row r="77" spans="10:12" ht="18.75">
      <c r="J77" s="6"/>
      <c r="K77" s="121">
        <f>SUM(K5:K76)</f>
        <v>204</v>
      </c>
      <c r="L77" s="121">
        <f>SUM(L5:L76)</f>
        <v>33</v>
      </c>
    </row>
    <row r="78" spans="10:12" ht="18.75">
      <c r="J78" s="6"/>
      <c r="K78" s="121"/>
      <c r="L78" s="121"/>
    </row>
    <row r="79" ht="18.75">
      <c r="J79" s="6"/>
    </row>
    <row r="80" ht="18.75">
      <c r="J80" s="6"/>
    </row>
  </sheetData>
  <sheetProtection selectLockedCells="1" selectUnlockedCells="1"/>
  <mergeCells count="5">
    <mergeCell ref="K77:K78"/>
    <mergeCell ref="L77:L78"/>
    <mergeCell ref="D1:F1"/>
    <mergeCell ref="B3:D3"/>
    <mergeCell ref="F3:H3"/>
  </mergeCells>
  <conditionalFormatting sqref="K5:K76">
    <cfRule type="cellIs" priority="6" dxfId="15" operator="equal" stopIfTrue="1">
      <formula>5</formula>
    </cfRule>
    <cfRule type="cellIs" priority="7" dxfId="14" operator="notEqual" stopIfTrue="1">
      <formula>5</formula>
    </cfRule>
  </conditionalFormatting>
  <conditionalFormatting sqref="K6:K75 L5:L76">
    <cfRule type="cellIs" priority="8" dxfId="15" operator="equal" stopIfTrue="1">
      <formula>1</formula>
    </cfRule>
    <cfRule type="cellIs" priority="9" dxfId="14" operator="notEqual" stopIfTrue="1">
      <formula>1</formula>
    </cfRule>
  </conditionalFormatting>
  <conditionalFormatting sqref="K5:K76">
    <cfRule type="cellIs" priority="1" dxfId="13" operator="equal" stopIfTrue="1">
      <formula>6</formula>
    </cfRule>
  </conditionalFormatting>
  <printOptions/>
  <pageMargins left="0.7" right="0.7" top="0.5118055555555555" bottom="0.511805555555555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zoomScalePageLayoutView="0" workbookViewId="0" topLeftCell="A36">
      <selection activeCell="B60" sqref="B60"/>
    </sheetView>
  </sheetViews>
  <sheetFormatPr defaultColWidth="13.4453125" defaultRowHeight="16.5"/>
  <cols>
    <col min="1" max="1" width="4.77734375" style="1" customWidth="1"/>
    <col min="2" max="2" width="32.5546875" style="1" customWidth="1"/>
    <col min="3" max="3" width="6.77734375" style="1" customWidth="1"/>
    <col min="4" max="4" width="11.21484375" style="1" customWidth="1"/>
    <col min="5" max="5" width="11.5546875" style="1" customWidth="1"/>
    <col min="6" max="6" width="11.77734375" style="1" customWidth="1"/>
    <col min="7" max="7" width="11.3359375" style="1" customWidth="1"/>
    <col min="8" max="8" width="12.10546875" style="1" customWidth="1"/>
    <col min="9" max="9" width="10.77734375" style="1" customWidth="1"/>
    <col min="10" max="10" width="1.2265625" style="1" customWidth="1"/>
    <col min="11" max="11" width="9.88671875" style="1" customWidth="1"/>
    <col min="12" max="12" width="9.77734375" style="1" customWidth="1"/>
    <col min="13" max="16384" width="13.4453125" style="1" customWidth="1"/>
  </cols>
  <sheetData>
    <row r="1" spans="1:12" ht="18.75" customHeight="1" thickBot="1">
      <c r="A1" s="4"/>
      <c r="B1" s="4"/>
      <c r="C1" s="4"/>
      <c r="D1" s="122" t="s">
        <v>14</v>
      </c>
      <c r="E1" s="122"/>
      <c r="F1" s="122"/>
      <c r="G1" s="5"/>
      <c r="H1" s="5"/>
      <c r="I1" s="5"/>
      <c r="J1" s="5"/>
      <c r="K1" s="3"/>
      <c r="L1" s="3"/>
    </row>
    <row r="2" spans="1:12" ht="18.75" customHeight="1">
      <c r="A2" s="4"/>
      <c r="B2" s="7"/>
      <c r="C2" s="4"/>
      <c r="D2" s="4"/>
      <c r="E2" s="4"/>
      <c r="F2" s="4"/>
      <c r="G2" s="4"/>
      <c r="H2" s="4"/>
      <c r="I2" s="4"/>
      <c r="J2" s="4"/>
      <c r="K2" s="48" t="s">
        <v>28</v>
      </c>
      <c r="L2" s="45" t="s">
        <v>26</v>
      </c>
    </row>
    <row r="3" spans="1:12" ht="18.75">
      <c r="A3" s="4"/>
      <c r="B3" s="123" t="s">
        <v>21</v>
      </c>
      <c r="C3" s="123"/>
      <c r="D3" s="123"/>
      <c r="E3" s="4"/>
      <c r="F3" s="123" t="s">
        <v>0</v>
      </c>
      <c r="G3" s="123"/>
      <c r="H3" s="123"/>
      <c r="I3" s="4"/>
      <c r="J3" s="4"/>
      <c r="K3" s="49" t="s">
        <v>29</v>
      </c>
      <c r="L3" s="46" t="s">
        <v>27</v>
      </c>
    </row>
    <row r="4" spans="1:12" ht="19.5" thickBot="1">
      <c r="A4" s="4"/>
      <c r="B4" s="51" t="s">
        <v>16</v>
      </c>
      <c r="C4" s="57" t="s">
        <v>30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4"/>
      <c r="K4" s="50">
        <v>6</v>
      </c>
      <c r="L4" s="47">
        <v>1</v>
      </c>
    </row>
    <row r="5" spans="1:12" ht="19.5" customHeight="1">
      <c r="A5" s="19">
        <v>1</v>
      </c>
      <c r="B5" s="52" t="s">
        <v>56</v>
      </c>
      <c r="C5" s="36"/>
      <c r="D5" s="20">
        <v>37</v>
      </c>
      <c r="E5" s="21">
        <v>37</v>
      </c>
      <c r="F5" s="22">
        <f aca="true" t="shared" si="0" ref="F5:F52">SUM(D5:E5)</f>
        <v>74</v>
      </c>
      <c r="G5" s="23">
        <v>40</v>
      </c>
      <c r="H5" s="22">
        <f aca="true" t="shared" si="1" ref="H5:H52">SUM(F5:G5)</f>
        <v>114</v>
      </c>
      <c r="I5" s="24">
        <v>100</v>
      </c>
      <c r="J5" s="4"/>
      <c r="K5" s="26">
        <v>6</v>
      </c>
      <c r="L5" s="26">
        <v>1</v>
      </c>
    </row>
    <row r="6" spans="1:12" ht="19.5" customHeight="1">
      <c r="A6" s="19">
        <v>2</v>
      </c>
      <c r="B6" s="52" t="s">
        <v>42</v>
      </c>
      <c r="C6" s="36"/>
      <c r="D6" s="20">
        <v>43</v>
      </c>
      <c r="E6" s="21">
        <v>43</v>
      </c>
      <c r="F6" s="22">
        <f t="shared" si="0"/>
        <v>86</v>
      </c>
      <c r="G6" s="23">
        <v>35</v>
      </c>
      <c r="H6" s="22">
        <f t="shared" si="1"/>
        <v>121</v>
      </c>
      <c r="I6" s="24">
        <v>97</v>
      </c>
      <c r="J6" s="4"/>
      <c r="K6" s="26">
        <v>6</v>
      </c>
      <c r="L6" s="26">
        <v>1</v>
      </c>
    </row>
    <row r="7" spans="1:12" ht="19.5" customHeight="1">
      <c r="A7" s="19">
        <v>3</v>
      </c>
      <c r="B7" s="53" t="s">
        <v>50</v>
      </c>
      <c r="C7" s="56"/>
      <c r="D7" s="20">
        <v>43</v>
      </c>
      <c r="E7" s="21">
        <v>40</v>
      </c>
      <c r="F7" s="22">
        <f t="shared" si="0"/>
        <v>83</v>
      </c>
      <c r="G7" s="23">
        <v>40</v>
      </c>
      <c r="H7" s="22">
        <f t="shared" si="1"/>
        <v>123</v>
      </c>
      <c r="I7" s="24">
        <v>94</v>
      </c>
      <c r="J7" s="4"/>
      <c r="K7" s="26">
        <v>6</v>
      </c>
      <c r="L7" s="26">
        <v>1</v>
      </c>
    </row>
    <row r="8" spans="1:13" ht="19.5" customHeight="1">
      <c r="A8" s="19">
        <v>4</v>
      </c>
      <c r="B8" s="52" t="s">
        <v>73</v>
      </c>
      <c r="C8" s="36"/>
      <c r="D8" s="20">
        <v>43</v>
      </c>
      <c r="E8" s="21">
        <v>43</v>
      </c>
      <c r="F8" s="22">
        <f>SUM(D8:E8)</f>
        <v>86</v>
      </c>
      <c r="G8" s="23">
        <v>38</v>
      </c>
      <c r="H8" s="22">
        <f>SUM(F8:G8)</f>
        <v>124</v>
      </c>
      <c r="I8" s="24">
        <v>91</v>
      </c>
      <c r="J8" s="4"/>
      <c r="K8" s="26">
        <v>6</v>
      </c>
      <c r="L8" s="26">
        <v>1</v>
      </c>
      <c r="M8" s="1">
        <v>1</v>
      </c>
    </row>
    <row r="9" spans="1:13" ht="19.5" customHeight="1">
      <c r="A9" s="19">
        <v>5</v>
      </c>
      <c r="B9" s="36" t="s">
        <v>39</v>
      </c>
      <c r="C9" s="36"/>
      <c r="D9" s="20">
        <v>41</v>
      </c>
      <c r="E9" s="21">
        <v>44</v>
      </c>
      <c r="F9" s="22">
        <f>SUM(D9:E9)</f>
        <v>85</v>
      </c>
      <c r="G9" s="23">
        <v>39</v>
      </c>
      <c r="H9" s="22">
        <f>SUM(F9:G9)</f>
        <v>124</v>
      </c>
      <c r="I9" s="24">
        <v>89</v>
      </c>
      <c r="J9" s="4"/>
      <c r="K9" s="26">
        <v>6</v>
      </c>
      <c r="L9" s="26">
        <v>1</v>
      </c>
      <c r="M9" s="1">
        <v>2</v>
      </c>
    </row>
    <row r="10" spans="1:12" ht="19.5" customHeight="1">
      <c r="A10" s="19">
        <v>6</v>
      </c>
      <c r="B10" s="36" t="s">
        <v>72</v>
      </c>
      <c r="C10" s="36"/>
      <c r="D10" s="20">
        <v>40</v>
      </c>
      <c r="E10" s="21">
        <v>41</v>
      </c>
      <c r="F10" s="22">
        <f t="shared" si="0"/>
        <v>81</v>
      </c>
      <c r="G10" s="23">
        <v>44</v>
      </c>
      <c r="H10" s="22">
        <f t="shared" si="1"/>
        <v>125</v>
      </c>
      <c r="I10" s="24">
        <v>87</v>
      </c>
      <c r="J10" s="4"/>
      <c r="K10" s="26">
        <v>6</v>
      </c>
      <c r="L10" s="26">
        <v>1</v>
      </c>
    </row>
    <row r="11" spans="1:12" ht="19.5" customHeight="1">
      <c r="A11" s="19">
        <v>7</v>
      </c>
      <c r="B11" s="36" t="s">
        <v>33</v>
      </c>
      <c r="C11" s="36"/>
      <c r="D11" s="20">
        <v>40</v>
      </c>
      <c r="E11" s="21">
        <v>42</v>
      </c>
      <c r="F11" s="22">
        <f t="shared" si="0"/>
        <v>82</v>
      </c>
      <c r="G11" s="23">
        <v>44</v>
      </c>
      <c r="H11" s="22">
        <f t="shared" si="1"/>
        <v>126</v>
      </c>
      <c r="I11" s="24">
        <v>85</v>
      </c>
      <c r="J11" s="4"/>
      <c r="K11" s="26">
        <v>6</v>
      </c>
      <c r="L11" s="26">
        <v>1</v>
      </c>
    </row>
    <row r="12" spans="1:12" ht="19.5" customHeight="1">
      <c r="A12" s="19">
        <v>8</v>
      </c>
      <c r="B12" s="36" t="s">
        <v>43</v>
      </c>
      <c r="C12" s="36"/>
      <c r="D12" s="20">
        <v>47</v>
      </c>
      <c r="E12" s="21">
        <v>40</v>
      </c>
      <c r="F12" s="22">
        <f t="shared" si="0"/>
        <v>87</v>
      </c>
      <c r="G12" s="23">
        <v>41</v>
      </c>
      <c r="H12" s="22">
        <f t="shared" si="1"/>
        <v>128</v>
      </c>
      <c r="I12" s="24">
        <v>83</v>
      </c>
      <c r="J12" s="4"/>
      <c r="K12" s="26">
        <v>6</v>
      </c>
      <c r="L12" s="26">
        <v>1</v>
      </c>
    </row>
    <row r="13" spans="1:13" ht="19.5" customHeight="1">
      <c r="A13" s="19">
        <v>9</v>
      </c>
      <c r="B13" s="36" t="s">
        <v>37</v>
      </c>
      <c r="C13" s="36"/>
      <c r="D13" s="20">
        <v>43</v>
      </c>
      <c r="E13" s="21">
        <v>42</v>
      </c>
      <c r="F13" s="22">
        <f t="shared" si="0"/>
        <v>85</v>
      </c>
      <c r="G13" s="23">
        <v>44</v>
      </c>
      <c r="H13" s="22">
        <f t="shared" si="1"/>
        <v>129</v>
      </c>
      <c r="I13" s="24">
        <v>81</v>
      </c>
      <c r="J13" s="4"/>
      <c r="K13" s="26">
        <v>6</v>
      </c>
      <c r="L13" s="26">
        <v>1</v>
      </c>
      <c r="M13" s="1">
        <v>1</v>
      </c>
    </row>
    <row r="14" spans="1:13" ht="19.5" customHeight="1">
      <c r="A14" s="19">
        <v>10</v>
      </c>
      <c r="B14" s="36" t="s">
        <v>36</v>
      </c>
      <c r="C14" s="36"/>
      <c r="D14" s="20">
        <v>44</v>
      </c>
      <c r="E14" s="21">
        <v>42</v>
      </c>
      <c r="F14" s="22">
        <f t="shared" si="0"/>
        <v>86</v>
      </c>
      <c r="G14" s="23">
        <v>43</v>
      </c>
      <c r="H14" s="22">
        <f t="shared" si="1"/>
        <v>129</v>
      </c>
      <c r="I14" s="24">
        <v>79</v>
      </c>
      <c r="J14" s="4"/>
      <c r="K14" s="26">
        <v>6</v>
      </c>
      <c r="L14" s="26">
        <v>1</v>
      </c>
      <c r="M14" s="1">
        <v>2</v>
      </c>
    </row>
    <row r="15" spans="1:12" ht="19.5" customHeight="1">
      <c r="A15" s="19">
        <v>11</v>
      </c>
      <c r="B15" s="36" t="s">
        <v>51</v>
      </c>
      <c r="C15" s="36"/>
      <c r="D15" s="20">
        <v>42</v>
      </c>
      <c r="E15" s="21">
        <v>44</v>
      </c>
      <c r="F15" s="22">
        <f t="shared" si="0"/>
        <v>86</v>
      </c>
      <c r="G15" s="23">
        <v>44</v>
      </c>
      <c r="H15" s="22">
        <f t="shared" si="1"/>
        <v>130</v>
      </c>
      <c r="I15" s="24">
        <v>77</v>
      </c>
      <c r="J15" s="4"/>
      <c r="K15" s="26">
        <v>6</v>
      </c>
      <c r="L15" s="26">
        <v>1</v>
      </c>
    </row>
    <row r="16" spans="1:12" ht="19.5" customHeight="1">
      <c r="A16" s="19">
        <v>12</v>
      </c>
      <c r="B16" s="36" t="s">
        <v>78</v>
      </c>
      <c r="C16" s="36"/>
      <c r="D16" s="20">
        <v>43</v>
      </c>
      <c r="E16" s="21">
        <v>44</v>
      </c>
      <c r="F16" s="22">
        <f t="shared" si="0"/>
        <v>87</v>
      </c>
      <c r="G16" s="23">
        <v>44</v>
      </c>
      <c r="H16" s="22">
        <f t="shared" si="1"/>
        <v>131</v>
      </c>
      <c r="I16" s="24">
        <v>75</v>
      </c>
      <c r="J16" s="4"/>
      <c r="K16" s="26">
        <v>6</v>
      </c>
      <c r="L16" s="26">
        <v>1</v>
      </c>
    </row>
    <row r="17" spans="1:12" ht="19.5" customHeight="1">
      <c r="A17" s="19">
        <v>13</v>
      </c>
      <c r="B17" s="36" t="s">
        <v>54</v>
      </c>
      <c r="C17" s="36"/>
      <c r="D17" s="20">
        <v>46</v>
      </c>
      <c r="E17" s="21">
        <v>45</v>
      </c>
      <c r="F17" s="22">
        <f t="shared" si="0"/>
        <v>91</v>
      </c>
      <c r="G17" s="23">
        <v>47</v>
      </c>
      <c r="H17" s="22">
        <f t="shared" si="1"/>
        <v>138</v>
      </c>
      <c r="I17" s="24">
        <v>73</v>
      </c>
      <c r="J17" s="4"/>
      <c r="K17" s="26">
        <v>6</v>
      </c>
      <c r="L17" s="26">
        <v>1</v>
      </c>
    </row>
    <row r="18" spans="1:12" ht="19.5" customHeight="1">
      <c r="A18" s="19">
        <v>14</v>
      </c>
      <c r="B18" s="36" t="s">
        <v>79</v>
      </c>
      <c r="C18" s="36"/>
      <c r="D18" s="20">
        <v>46</v>
      </c>
      <c r="E18" s="21">
        <v>45</v>
      </c>
      <c r="F18" s="22">
        <f t="shared" si="0"/>
        <v>91</v>
      </c>
      <c r="G18" s="23">
        <v>49</v>
      </c>
      <c r="H18" s="22">
        <f t="shared" si="1"/>
        <v>140</v>
      </c>
      <c r="I18" s="24">
        <v>71</v>
      </c>
      <c r="J18" s="4"/>
      <c r="K18" s="26">
        <v>6</v>
      </c>
      <c r="L18" s="26">
        <v>1</v>
      </c>
    </row>
    <row r="19" spans="1:12" ht="19.5" customHeight="1">
      <c r="A19" s="19">
        <v>15</v>
      </c>
      <c r="B19" s="36" t="s">
        <v>31</v>
      </c>
      <c r="C19" s="36"/>
      <c r="D19" s="20">
        <v>46</v>
      </c>
      <c r="E19" s="21">
        <v>47</v>
      </c>
      <c r="F19" s="22">
        <f t="shared" si="0"/>
        <v>93</v>
      </c>
      <c r="G19" s="23">
        <v>48</v>
      </c>
      <c r="H19" s="22">
        <f t="shared" si="1"/>
        <v>141</v>
      </c>
      <c r="I19" s="24">
        <v>69</v>
      </c>
      <c r="J19" s="4"/>
      <c r="K19" s="26">
        <v>6</v>
      </c>
      <c r="L19" s="26">
        <v>1</v>
      </c>
    </row>
    <row r="20" spans="1:12" ht="19.5" customHeight="1">
      <c r="A20" s="19">
        <v>16</v>
      </c>
      <c r="B20" s="36" t="s">
        <v>38</v>
      </c>
      <c r="C20" s="36"/>
      <c r="D20" s="20">
        <v>50</v>
      </c>
      <c r="E20" s="21">
        <v>48</v>
      </c>
      <c r="F20" s="22">
        <f t="shared" si="0"/>
        <v>98</v>
      </c>
      <c r="G20" s="23">
        <v>50</v>
      </c>
      <c r="H20" s="22">
        <f t="shared" si="1"/>
        <v>148</v>
      </c>
      <c r="I20" s="24">
        <v>67</v>
      </c>
      <c r="J20" s="4"/>
      <c r="K20" s="26">
        <v>6</v>
      </c>
      <c r="L20" s="26">
        <v>1</v>
      </c>
    </row>
    <row r="21" spans="1:13" ht="19.5" customHeight="1">
      <c r="A21" s="19">
        <v>17</v>
      </c>
      <c r="B21" s="36" t="s">
        <v>32</v>
      </c>
      <c r="C21" s="36"/>
      <c r="D21" s="20">
        <v>51</v>
      </c>
      <c r="E21" s="21">
        <v>50</v>
      </c>
      <c r="F21" s="22">
        <f>SUM(D21:E21)</f>
        <v>101</v>
      </c>
      <c r="G21" s="23">
        <v>48</v>
      </c>
      <c r="H21" s="22">
        <f>SUM(F21:G21)</f>
        <v>149</v>
      </c>
      <c r="I21" s="24">
        <v>65</v>
      </c>
      <c r="J21" s="4"/>
      <c r="K21" s="26">
        <v>6</v>
      </c>
      <c r="L21" s="26">
        <v>1</v>
      </c>
      <c r="M21" s="1">
        <v>1</v>
      </c>
    </row>
    <row r="22" spans="1:13" ht="19.5" customHeight="1">
      <c r="A22" s="19">
        <v>18</v>
      </c>
      <c r="B22" s="36" t="s">
        <v>58</v>
      </c>
      <c r="C22" s="36"/>
      <c r="D22" s="20">
        <v>50</v>
      </c>
      <c r="E22" s="21">
        <v>51</v>
      </c>
      <c r="F22" s="22">
        <f>SUM(D22:E22)</f>
        <v>101</v>
      </c>
      <c r="G22" s="23">
        <v>48</v>
      </c>
      <c r="H22" s="22">
        <f>SUM(F22:G22)</f>
        <v>149</v>
      </c>
      <c r="I22" s="24">
        <v>63</v>
      </c>
      <c r="J22" s="4"/>
      <c r="K22" s="26">
        <v>6</v>
      </c>
      <c r="L22" s="26">
        <v>1</v>
      </c>
      <c r="M22" s="1">
        <v>2</v>
      </c>
    </row>
    <row r="23" spans="1:12" ht="19.5" customHeight="1">
      <c r="A23" s="19">
        <v>19</v>
      </c>
      <c r="B23" s="36" t="s">
        <v>53</v>
      </c>
      <c r="C23" s="36"/>
      <c r="D23" s="20">
        <v>49</v>
      </c>
      <c r="E23" s="21">
        <v>50</v>
      </c>
      <c r="F23" s="22">
        <f t="shared" si="0"/>
        <v>99</v>
      </c>
      <c r="G23" s="23">
        <v>53</v>
      </c>
      <c r="H23" s="22">
        <f t="shared" si="1"/>
        <v>152</v>
      </c>
      <c r="I23" s="24">
        <v>61</v>
      </c>
      <c r="J23" s="4"/>
      <c r="K23" s="26">
        <v>6</v>
      </c>
      <c r="L23" s="26"/>
    </row>
    <row r="24" spans="1:12" ht="19.5" customHeight="1">
      <c r="A24" s="19">
        <v>20</v>
      </c>
      <c r="B24" s="36" t="s">
        <v>40</v>
      </c>
      <c r="C24" s="36"/>
      <c r="D24" s="20">
        <v>57</v>
      </c>
      <c r="E24" s="21">
        <v>46</v>
      </c>
      <c r="F24" s="22">
        <f t="shared" si="0"/>
        <v>103</v>
      </c>
      <c r="G24" s="23">
        <v>51</v>
      </c>
      <c r="H24" s="22">
        <f t="shared" si="1"/>
        <v>154</v>
      </c>
      <c r="I24" s="24">
        <v>59</v>
      </c>
      <c r="J24" s="4"/>
      <c r="K24" s="26">
        <v>6</v>
      </c>
      <c r="L24" s="26">
        <v>1</v>
      </c>
    </row>
    <row r="25" spans="1:13" ht="19.5" customHeight="1">
      <c r="A25" s="19">
        <v>21</v>
      </c>
      <c r="B25" s="36" t="s">
        <v>55</v>
      </c>
      <c r="C25" s="36"/>
      <c r="D25" s="20">
        <v>53</v>
      </c>
      <c r="E25" s="21">
        <v>56</v>
      </c>
      <c r="F25" s="22">
        <f>SUM(D25:E25)</f>
        <v>109</v>
      </c>
      <c r="G25" s="23">
        <v>46</v>
      </c>
      <c r="H25" s="22">
        <f>SUM(F25:G25)</f>
        <v>155</v>
      </c>
      <c r="I25" s="24">
        <v>57</v>
      </c>
      <c r="J25" s="4"/>
      <c r="K25" s="26">
        <v>6</v>
      </c>
      <c r="L25" s="26">
        <v>1</v>
      </c>
      <c r="M25" s="1">
        <v>1</v>
      </c>
    </row>
    <row r="26" spans="1:13" ht="19.5" customHeight="1">
      <c r="A26" s="19">
        <v>22</v>
      </c>
      <c r="B26" s="36" t="s">
        <v>47</v>
      </c>
      <c r="C26" s="36"/>
      <c r="D26" s="20">
        <v>51</v>
      </c>
      <c r="E26" s="21">
        <v>48</v>
      </c>
      <c r="F26" s="22">
        <f>SUM(D26:E26)</f>
        <v>99</v>
      </c>
      <c r="G26" s="23">
        <v>56</v>
      </c>
      <c r="H26" s="22">
        <f>SUM(F26:G26)</f>
        <v>155</v>
      </c>
      <c r="I26" s="24">
        <v>55</v>
      </c>
      <c r="J26" s="4"/>
      <c r="K26" s="26">
        <v>6</v>
      </c>
      <c r="L26" s="26">
        <v>1</v>
      </c>
      <c r="M26" s="1">
        <v>2</v>
      </c>
    </row>
    <row r="27" spans="1:12" ht="19.5" customHeight="1">
      <c r="A27" s="19">
        <v>23</v>
      </c>
      <c r="B27" s="36" t="s">
        <v>52</v>
      </c>
      <c r="C27" s="36"/>
      <c r="D27" s="20">
        <v>57</v>
      </c>
      <c r="E27" s="21">
        <v>53</v>
      </c>
      <c r="F27" s="22">
        <f t="shared" si="0"/>
        <v>110</v>
      </c>
      <c r="G27" s="23">
        <v>51</v>
      </c>
      <c r="H27" s="22">
        <f t="shared" si="1"/>
        <v>161</v>
      </c>
      <c r="I27" s="24">
        <v>53</v>
      </c>
      <c r="J27" s="4"/>
      <c r="K27" s="26">
        <v>6</v>
      </c>
      <c r="L27" s="26">
        <v>1</v>
      </c>
    </row>
    <row r="28" spans="1:12" ht="19.5" customHeight="1">
      <c r="A28" s="19">
        <v>24</v>
      </c>
      <c r="B28" s="36" t="s">
        <v>41</v>
      </c>
      <c r="C28" s="36"/>
      <c r="D28" s="20">
        <v>57</v>
      </c>
      <c r="E28" s="21">
        <v>52</v>
      </c>
      <c r="F28" s="22">
        <f t="shared" si="0"/>
        <v>109</v>
      </c>
      <c r="G28" s="23">
        <v>54</v>
      </c>
      <c r="H28" s="22">
        <f t="shared" si="1"/>
        <v>163</v>
      </c>
      <c r="I28" s="24">
        <v>51</v>
      </c>
      <c r="J28" s="4"/>
      <c r="K28" s="26">
        <v>6</v>
      </c>
      <c r="L28" s="26">
        <v>1</v>
      </c>
    </row>
    <row r="29" spans="1:12" ht="19.5" customHeight="1">
      <c r="A29" s="19">
        <v>25</v>
      </c>
      <c r="B29" s="36" t="s">
        <v>80</v>
      </c>
      <c r="C29" s="36"/>
      <c r="D29" s="20">
        <v>62</v>
      </c>
      <c r="E29" s="21">
        <v>52</v>
      </c>
      <c r="F29" s="22">
        <f t="shared" si="0"/>
        <v>114</v>
      </c>
      <c r="G29" s="23">
        <v>51</v>
      </c>
      <c r="H29" s="22">
        <f t="shared" si="1"/>
        <v>165</v>
      </c>
      <c r="I29" s="24">
        <v>49</v>
      </c>
      <c r="J29" s="4"/>
      <c r="K29" s="26">
        <v>6</v>
      </c>
      <c r="L29" s="26">
        <v>1</v>
      </c>
    </row>
    <row r="30" spans="1:12" ht="19.5" customHeight="1">
      <c r="A30" s="19">
        <v>26</v>
      </c>
      <c r="B30" s="36" t="s">
        <v>88</v>
      </c>
      <c r="C30" s="36"/>
      <c r="D30" s="20">
        <v>54</v>
      </c>
      <c r="E30" s="21">
        <v>60</v>
      </c>
      <c r="F30" s="22">
        <f t="shared" si="0"/>
        <v>114</v>
      </c>
      <c r="G30" s="23">
        <v>59</v>
      </c>
      <c r="H30" s="22">
        <f t="shared" si="1"/>
        <v>173</v>
      </c>
      <c r="I30" s="24">
        <v>47</v>
      </c>
      <c r="J30" s="4"/>
      <c r="K30" s="26">
        <v>6</v>
      </c>
      <c r="L30" s="26">
        <v>1</v>
      </c>
    </row>
    <row r="31" spans="1:12" ht="19.5" customHeight="1">
      <c r="A31" s="19">
        <v>27</v>
      </c>
      <c r="B31" s="36" t="s">
        <v>89</v>
      </c>
      <c r="C31" s="36"/>
      <c r="D31" s="20">
        <v>58</v>
      </c>
      <c r="E31" s="21">
        <v>57</v>
      </c>
      <c r="F31" s="22">
        <f t="shared" si="0"/>
        <v>115</v>
      </c>
      <c r="G31" s="23">
        <v>59</v>
      </c>
      <c r="H31" s="22">
        <f t="shared" si="1"/>
        <v>174</v>
      </c>
      <c r="I31" s="24">
        <v>45</v>
      </c>
      <c r="J31" s="4"/>
      <c r="K31" s="26">
        <v>6</v>
      </c>
      <c r="L31" s="26">
        <v>1</v>
      </c>
    </row>
    <row r="32" spans="1:12" ht="19.5" customHeight="1">
      <c r="A32" s="19">
        <v>28</v>
      </c>
      <c r="B32" s="36" t="s">
        <v>44</v>
      </c>
      <c r="C32" s="36"/>
      <c r="D32" s="20"/>
      <c r="E32" s="21"/>
      <c r="F32" s="22">
        <f t="shared" si="0"/>
        <v>0</v>
      </c>
      <c r="G32" s="23"/>
      <c r="H32" s="22">
        <f t="shared" si="1"/>
        <v>0</v>
      </c>
      <c r="I32" s="24"/>
      <c r="J32" s="4"/>
      <c r="K32" s="26"/>
      <c r="L32" s="26"/>
    </row>
    <row r="33" spans="1:12" ht="19.5" customHeight="1">
      <c r="A33" s="19">
        <v>29</v>
      </c>
      <c r="B33" s="36" t="s">
        <v>35</v>
      </c>
      <c r="C33" s="36"/>
      <c r="D33" s="20"/>
      <c r="E33" s="21"/>
      <c r="F33" s="22">
        <f t="shared" si="0"/>
        <v>0</v>
      </c>
      <c r="G33" s="23"/>
      <c r="H33" s="22">
        <f t="shared" si="1"/>
        <v>0</v>
      </c>
      <c r="I33" s="24"/>
      <c r="J33" s="4"/>
      <c r="K33" s="26"/>
      <c r="L33" s="26"/>
    </row>
    <row r="34" spans="1:12" ht="19.5" customHeight="1">
      <c r="A34" s="19">
        <v>30</v>
      </c>
      <c r="B34" s="36" t="s">
        <v>48</v>
      </c>
      <c r="C34" s="36"/>
      <c r="D34" s="20"/>
      <c r="E34" s="21"/>
      <c r="F34" s="22">
        <f t="shared" si="0"/>
        <v>0</v>
      </c>
      <c r="G34" s="23"/>
      <c r="H34" s="22">
        <f t="shared" si="1"/>
        <v>0</v>
      </c>
      <c r="I34" s="24"/>
      <c r="J34" s="4"/>
      <c r="K34" s="26"/>
      <c r="L34" s="26"/>
    </row>
    <row r="35" spans="1:12" ht="19.5" customHeight="1">
      <c r="A35" s="19">
        <v>31</v>
      </c>
      <c r="B35" s="36" t="s">
        <v>60</v>
      </c>
      <c r="C35" s="36"/>
      <c r="D35" s="20"/>
      <c r="E35" s="21"/>
      <c r="F35" s="22">
        <f t="shared" si="0"/>
        <v>0</v>
      </c>
      <c r="G35" s="23"/>
      <c r="H35" s="22">
        <f t="shared" si="1"/>
        <v>0</v>
      </c>
      <c r="I35" s="24"/>
      <c r="J35" s="4"/>
      <c r="K35" s="26"/>
      <c r="L35" s="26"/>
    </row>
    <row r="36" spans="1:12" ht="19.5" customHeight="1">
      <c r="A36" s="19">
        <v>32</v>
      </c>
      <c r="B36" s="36" t="s">
        <v>59</v>
      </c>
      <c r="C36" s="36"/>
      <c r="D36" s="20"/>
      <c r="E36" s="21"/>
      <c r="F36" s="22">
        <f t="shared" si="0"/>
        <v>0</v>
      </c>
      <c r="G36" s="23"/>
      <c r="H36" s="22">
        <f t="shared" si="1"/>
        <v>0</v>
      </c>
      <c r="I36" s="24"/>
      <c r="J36" s="4"/>
      <c r="K36" s="26"/>
      <c r="L36" s="26"/>
    </row>
    <row r="37" spans="1:12" ht="19.5" customHeight="1">
      <c r="A37" s="19">
        <v>33</v>
      </c>
      <c r="B37" s="36" t="s">
        <v>57</v>
      </c>
      <c r="C37" s="36"/>
      <c r="D37" s="20"/>
      <c r="E37" s="21"/>
      <c r="F37" s="22">
        <f t="shared" si="0"/>
        <v>0</v>
      </c>
      <c r="G37" s="23"/>
      <c r="H37" s="22">
        <f t="shared" si="1"/>
        <v>0</v>
      </c>
      <c r="I37" s="24"/>
      <c r="J37" s="4"/>
      <c r="K37" s="26"/>
      <c r="L37" s="26"/>
    </row>
    <row r="38" spans="1:12" ht="19.5" customHeight="1">
      <c r="A38" s="19">
        <v>34</v>
      </c>
      <c r="B38" s="36" t="s">
        <v>46</v>
      </c>
      <c r="C38" s="36"/>
      <c r="D38" s="20"/>
      <c r="E38" s="21"/>
      <c r="F38" s="22">
        <f t="shared" si="0"/>
        <v>0</v>
      </c>
      <c r="G38" s="23"/>
      <c r="H38" s="22">
        <f t="shared" si="1"/>
        <v>0</v>
      </c>
      <c r="I38" s="24"/>
      <c r="J38" s="4"/>
      <c r="K38" s="26"/>
      <c r="L38" s="26"/>
    </row>
    <row r="39" spans="1:12" ht="19.5" customHeight="1">
      <c r="A39" s="19">
        <v>35</v>
      </c>
      <c r="B39" s="36" t="s">
        <v>34</v>
      </c>
      <c r="C39" s="36"/>
      <c r="D39" s="20"/>
      <c r="E39" s="21"/>
      <c r="F39" s="22">
        <f t="shared" si="0"/>
        <v>0</v>
      </c>
      <c r="G39" s="23"/>
      <c r="H39" s="22">
        <f t="shared" si="1"/>
        <v>0</v>
      </c>
      <c r="I39" s="24"/>
      <c r="J39" s="4"/>
      <c r="K39" s="26"/>
      <c r="L39" s="26"/>
    </row>
    <row r="40" spans="1:12" ht="19.5" customHeight="1">
      <c r="A40" s="19">
        <v>36</v>
      </c>
      <c r="B40" s="36" t="s">
        <v>45</v>
      </c>
      <c r="C40" s="36"/>
      <c r="D40" s="20"/>
      <c r="E40" s="21"/>
      <c r="F40" s="22">
        <f t="shared" si="0"/>
        <v>0</v>
      </c>
      <c r="G40" s="23"/>
      <c r="H40" s="22">
        <f t="shared" si="1"/>
        <v>0</v>
      </c>
      <c r="I40" s="24"/>
      <c r="J40" s="4"/>
      <c r="K40" s="26"/>
      <c r="L40" s="26"/>
    </row>
    <row r="41" spans="1:12" ht="19.5" customHeight="1">
      <c r="A41" s="19">
        <v>37</v>
      </c>
      <c r="B41" s="36" t="s">
        <v>49</v>
      </c>
      <c r="C41" s="36"/>
      <c r="D41" s="20"/>
      <c r="E41" s="21"/>
      <c r="F41" s="22">
        <f t="shared" si="0"/>
        <v>0</v>
      </c>
      <c r="G41" s="23"/>
      <c r="H41" s="22">
        <f t="shared" si="1"/>
        <v>0</v>
      </c>
      <c r="I41" s="24"/>
      <c r="J41" s="4"/>
      <c r="K41" s="26"/>
      <c r="L41" s="26"/>
    </row>
    <row r="42" spans="1:12" ht="19.5" customHeight="1">
      <c r="A42" s="19">
        <v>38</v>
      </c>
      <c r="B42" s="36" t="s">
        <v>69</v>
      </c>
      <c r="C42" s="36"/>
      <c r="D42" s="20"/>
      <c r="E42" s="21"/>
      <c r="F42" s="22">
        <f t="shared" si="0"/>
        <v>0</v>
      </c>
      <c r="G42" s="23"/>
      <c r="H42" s="22">
        <f t="shared" si="1"/>
        <v>0</v>
      </c>
      <c r="I42" s="24"/>
      <c r="J42" s="4"/>
      <c r="K42" s="26"/>
      <c r="L42" s="26"/>
    </row>
    <row r="43" spans="1:12" ht="19.5" customHeight="1">
      <c r="A43" s="19">
        <v>39</v>
      </c>
      <c r="B43" s="36" t="s">
        <v>70</v>
      </c>
      <c r="C43" s="36"/>
      <c r="D43" s="20"/>
      <c r="E43" s="21"/>
      <c r="F43" s="22">
        <f t="shared" si="0"/>
        <v>0</v>
      </c>
      <c r="G43" s="23"/>
      <c r="H43" s="22">
        <f t="shared" si="1"/>
        <v>0</v>
      </c>
      <c r="I43" s="24"/>
      <c r="J43" s="4"/>
      <c r="K43" s="26"/>
      <c r="L43" s="26"/>
    </row>
    <row r="44" spans="1:12" ht="19.5" customHeight="1">
      <c r="A44" s="19">
        <v>40</v>
      </c>
      <c r="B44" s="36" t="s">
        <v>74</v>
      </c>
      <c r="C44" s="36"/>
      <c r="D44" s="20"/>
      <c r="E44" s="21"/>
      <c r="F44" s="22">
        <f t="shared" si="0"/>
        <v>0</v>
      </c>
      <c r="G44" s="23"/>
      <c r="H44" s="22">
        <f t="shared" si="1"/>
        <v>0</v>
      </c>
      <c r="I44" s="24"/>
      <c r="J44" s="4"/>
      <c r="K44" s="26"/>
      <c r="L44" s="26"/>
    </row>
    <row r="45" spans="1:12" ht="19.5" customHeight="1">
      <c r="A45" s="19">
        <v>41</v>
      </c>
      <c r="B45" s="36" t="s">
        <v>75</v>
      </c>
      <c r="C45" s="36"/>
      <c r="D45" s="20"/>
      <c r="E45" s="21"/>
      <c r="F45" s="22">
        <f t="shared" si="0"/>
        <v>0</v>
      </c>
      <c r="G45" s="23"/>
      <c r="H45" s="22">
        <f t="shared" si="1"/>
        <v>0</v>
      </c>
      <c r="I45" s="24"/>
      <c r="J45" s="4"/>
      <c r="K45" s="26"/>
      <c r="L45" s="26"/>
    </row>
    <row r="46" spans="1:12" ht="19.5" customHeight="1">
      <c r="A46" s="19">
        <v>42</v>
      </c>
      <c r="B46" s="36" t="s">
        <v>71</v>
      </c>
      <c r="C46" s="36"/>
      <c r="D46" s="20"/>
      <c r="E46" s="21"/>
      <c r="F46" s="22">
        <f t="shared" si="0"/>
        <v>0</v>
      </c>
      <c r="G46" s="23"/>
      <c r="H46" s="22">
        <f t="shared" si="1"/>
        <v>0</v>
      </c>
      <c r="I46" s="24"/>
      <c r="J46" s="4"/>
      <c r="K46" s="26"/>
      <c r="L46" s="26"/>
    </row>
    <row r="47" spans="1:12" ht="19.5" customHeight="1">
      <c r="A47" s="19">
        <v>43</v>
      </c>
      <c r="B47" s="36" t="s">
        <v>82</v>
      </c>
      <c r="C47" s="36"/>
      <c r="D47" s="20"/>
      <c r="E47" s="21"/>
      <c r="F47" s="22">
        <f t="shared" si="0"/>
        <v>0</v>
      </c>
      <c r="G47" s="23"/>
      <c r="H47" s="22">
        <f t="shared" si="1"/>
        <v>0</v>
      </c>
      <c r="I47" s="24"/>
      <c r="J47" s="4"/>
      <c r="K47" s="26"/>
      <c r="L47" s="26"/>
    </row>
    <row r="48" spans="1:12" ht="19.5" customHeight="1">
      <c r="A48" s="19">
        <v>44</v>
      </c>
      <c r="B48" s="36" t="s">
        <v>83</v>
      </c>
      <c r="C48" s="36"/>
      <c r="D48" s="20"/>
      <c r="E48" s="21"/>
      <c r="F48" s="22">
        <f t="shared" si="0"/>
        <v>0</v>
      </c>
      <c r="G48" s="23"/>
      <c r="H48" s="22">
        <f t="shared" si="1"/>
        <v>0</v>
      </c>
      <c r="I48" s="24"/>
      <c r="J48" s="4"/>
      <c r="K48" s="26"/>
      <c r="L48" s="26"/>
    </row>
    <row r="49" spans="1:12" ht="19.5" customHeight="1">
      <c r="A49" s="19">
        <v>45</v>
      </c>
      <c r="B49" s="36" t="s">
        <v>84</v>
      </c>
      <c r="C49" s="36"/>
      <c r="D49" s="20"/>
      <c r="E49" s="21"/>
      <c r="F49" s="22">
        <f t="shared" si="0"/>
        <v>0</v>
      </c>
      <c r="G49" s="23"/>
      <c r="H49" s="22">
        <f t="shared" si="1"/>
        <v>0</v>
      </c>
      <c r="I49" s="24"/>
      <c r="J49" s="4"/>
      <c r="K49" s="26"/>
      <c r="L49" s="26"/>
    </row>
    <row r="50" spans="1:12" ht="19.5" customHeight="1">
      <c r="A50" s="19">
        <v>46</v>
      </c>
      <c r="B50" s="36" t="s">
        <v>86</v>
      </c>
      <c r="C50" s="36"/>
      <c r="D50" s="20"/>
      <c r="E50" s="21"/>
      <c r="F50" s="22">
        <f t="shared" si="0"/>
        <v>0</v>
      </c>
      <c r="G50" s="23"/>
      <c r="H50" s="22">
        <f t="shared" si="1"/>
        <v>0</v>
      </c>
      <c r="I50" s="24"/>
      <c r="J50" s="4"/>
      <c r="K50" s="26"/>
      <c r="L50" s="26"/>
    </row>
    <row r="51" spans="1:12" ht="19.5" customHeight="1">
      <c r="A51" s="19">
        <v>47</v>
      </c>
      <c r="B51" s="36" t="s">
        <v>81</v>
      </c>
      <c r="C51" s="36"/>
      <c r="D51" s="20"/>
      <c r="E51" s="21"/>
      <c r="F51" s="22">
        <f t="shared" si="0"/>
        <v>0</v>
      </c>
      <c r="G51" s="23"/>
      <c r="H51" s="22">
        <f t="shared" si="1"/>
        <v>0</v>
      </c>
      <c r="I51" s="24"/>
      <c r="J51" s="4"/>
      <c r="K51" s="26"/>
      <c r="L51" s="26"/>
    </row>
    <row r="52" spans="1:12" ht="19.5" customHeight="1">
      <c r="A52" s="19">
        <v>48</v>
      </c>
      <c r="B52" s="36" t="s">
        <v>85</v>
      </c>
      <c r="C52" s="36"/>
      <c r="D52" s="20"/>
      <c r="E52" s="21"/>
      <c r="F52" s="22">
        <f t="shared" si="0"/>
        <v>0</v>
      </c>
      <c r="G52" s="23"/>
      <c r="H52" s="22">
        <f t="shared" si="1"/>
        <v>0</v>
      </c>
      <c r="I52" s="24"/>
      <c r="J52" s="4"/>
      <c r="K52" s="26"/>
      <c r="L52" s="26"/>
    </row>
    <row r="53" spans="1:12" ht="19.5" customHeight="1">
      <c r="A53" s="19">
        <v>49</v>
      </c>
      <c r="B53" s="36" t="s">
        <v>90</v>
      </c>
      <c r="C53" s="36"/>
      <c r="D53" s="20"/>
      <c r="E53" s="21"/>
      <c r="F53" s="22">
        <f aca="true" t="shared" si="2" ref="F53:F68">SUM(D53:E53)</f>
        <v>0</v>
      </c>
      <c r="G53" s="23"/>
      <c r="H53" s="22">
        <f aca="true" t="shared" si="3" ref="H53:H68">SUM(F53:G53)</f>
        <v>0</v>
      </c>
      <c r="I53" s="24"/>
      <c r="J53" s="4"/>
      <c r="K53" s="26"/>
      <c r="L53" s="26"/>
    </row>
    <row r="54" spans="1:12" ht="19.5" customHeight="1">
      <c r="A54" s="19">
        <v>50</v>
      </c>
      <c r="B54" s="36" t="s">
        <v>93</v>
      </c>
      <c r="C54" s="36"/>
      <c r="D54" s="20"/>
      <c r="E54" s="21"/>
      <c r="F54" s="22">
        <f t="shared" si="2"/>
        <v>0</v>
      </c>
      <c r="G54" s="23"/>
      <c r="H54" s="22">
        <f t="shared" si="3"/>
        <v>0</v>
      </c>
      <c r="I54" s="24"/>
      <c r="J54" s="4"/>
      <c r="K54" s="26"/>
      <c r="L54" s="26"/>
    </row>
    <row r="55" spans="1:12" ht="19.5" customHeight="1">
      <c r="A55" s="19">
        <v>51</v>
      </c>
      <c r="B55" s="36" t="s">
        <v>91</v>
      </c>
      <c r="C55" s="36"/>
      <c r="D55" s="20"/>
      <c r="E55" s="21"/>
      <c r="F55" s="22">
        <f t="shared" si="2"/>
        <v>0</v>
      </c>
      <c r="G55" s="23"/>
      <c r="H55" s="22">
        <f t="shared" si="3"/>
        <v>0</v>
      </c>
      <c r="I55" s="24"/>
      <c r="J55" s="4"/>
      <c r="K55" s="26"/>
      <c r="L55" s="26"/>
    </row>
    <row r="56" spans="1:12" ht="19.5" customHeight="1">
      <c r="A56" s="19">
        <v>52</v>
      </c>
      <c r="B56" s="36" t="s">
        <v>92</v>
      </c>
      <c r="C56" s="36"/>
      <c r="D56" s="20"/>
      <c r="E56" s="21"/>
      <c r="F56" s="22">
        <f t="shared" si="2"/>
        <v>0</v>
      </c>
      <c r="G56" s="23"/>
      <c r="H56" s="22">
        <f t="shared" si="3"/>
        <v>0</v>
      </c>
      <c r="I56" s="24"/>
      <c r="J56" s="4"/>
      <c r="K56" s="26"/>
      <c r="L56" s="26"/>
    </row>
    <row r="57" spans="1:12" ht="19.5" customHeight="1">
      <c r="A57" s="19">
        <v>53</v>
      </c>
      <c r="B57" s="36" t="s">
        <v>94</v>
      </c>
      <c r="C57" s="36"/>
      <c r="D57" s="20"/>
      <c r="E57" s="21"/>
      <c r="F57" s="22">
        <f t="shared" si="2"/>
        <v>0</v>
      </c>
      <c r="G57" s="23"/>
      <c r="H57" s="22">
        <f t="shared" si="3"/>
        <v>0</v>
      </c>
      <c r="I57" s="24"/>
      <c r="J57" s="4"/>
      <c r="K57" s="26"/>
      <c r="L57" s="26"/>
    </row>
    <row r="58" spans="1:12" ht="19.5" customHeight="1">
      <c r="A58" s="19">
        <v>54</v>
      </c>
      <c r="B58" s="36" t="s">
        <v>96</v>
      </c>
      <c r="C58" s="36"/>
      <c r="D58" s="20"/>
      <c r="E58" s="21"/>
      <c r="F58" s="22">
        <f t="shared" si="2"/>
        <v>0</v>
      </c>
      <c r="G58" s="23"/>
      <c r="H58" s="22">
        <f t="shared" si="3"/>
        <v>0</v>
      </c>
      <c r="I58" s="24"/>
      <c r="J58" s="4"/>
      <c r="K58" s="26"/>
      <c r="L58" s="26"/>
    </row>
    <row r="59" spans="1:12" ht="19.5" customHeight="1">
      <c r="A59" s="19">
        <v>55</v>
      </c>
      <c r="B59" s="36" t="s">
        <v>97</v>
      </c>
      <c r="C59" s="36"/>
      <c r="D59" s="20"/>
      <c r="E59" s="21"/>
      <c r="F59" s="22">
        <f t="shared" si="2"/>
        <v>0</v>
      </c>
      <c r="G59" s="23"/>
      <c r="H59" s="22">
        <f t="shared" si="3"/>
        <v>0</v>
      </c>
      <c r="I59" s="24"/>
      <c r="J59" s="4"/>
      <c r="K59" s="26"/>
      <c r="L59" s="26"/>
    </row>
    <row r="60" spans="1:12" ht="19.5" customHeight="1">
      <c r="A60" s="19">
        <v>56</v>
      </c>
      <c r="B60" s="36" t="s">
        <v>104</v>
      </c>
      <c r="C60" s="36"/>
      <c r="D60" s="20"/>
      <c r="E60" s="21"/>
      <c r="F60" s="22">
        <f t="shared" si="2"/>
        <v>0</v>
      </c>
      <c r="G60" s="23"/>
      <c r="H60" s="22">
        <f t="shared" si="3"/>
        <v>0</v>
      </c>
      <c r="I60" s="24"/>
      <c r="J60" s="4"/>
      <c r="K60" s="26"/>
      <c r="L60" s="26"/>
    </row>
    <row r="61" spans="1:12" ht="19.5" customHeight="1">
      <c r="A61" s="19">
        <v>57</v>
      </c>
      <c r="B61" s="36"/>
      <c r="C61" s="36"/>
      <c r="D61" s="20"/>
      <c r="E61" s="21"/>
      <c r="F61" s="22">
        <f t="shared" si="2"/>
        <v>0</v>
      </c>
      <c r="G61" s="23"/>
      <c r="H61" s="22">
        <f t="shared" si="3"/>
        <v>0</v>
      </c>
      <c r="I61" s="24"/>
      <c r="J61" s="4"/>
      <c r="K61" s="26"/>
      <c r="L61" s="26"/>
    </row>
    <row r="62" spans="1:12" ht="19.5" customHeight="1">
      <c r="A62" s="19">
        <v>58</v>
      </c>
      <c r="B62" s="36"/>
      <c r="C62" s="36"/>
      <c r="D62" s="20"/>
      <c r="E62" s="21"/>
      <c r="F62" s="22">
        <f t="shared" si="2"/>
        <v>0</v>
      </c>
      <c r="G62" s="23"/>
      <c r="H62" s="22">
        <f t="shared" si="3"/>
        <v>0</v>
      </c>
      <c r="I62" s="24"/>
      <c r="J62" s="4"/>
      <c r="K62" s="26"/>
      <c r="L62" s="26"/>
    </row>
    <row r="63" spans="1:12" ht="19.5" customHeight="1">
      <c r="A63" s="19">
        <v>59</v>
      </c>
      <c r="B63" s="36"/>
      <c r="C63" s="36"/>
      <c r="D63" s="20"/>
      <c r="E63" s="21"/>
      <c r="F63" s="22">
        <f t="shared" si="2"/>
        <v>0</v>
      </c>
      <c r="G63" s="23"/>
      <c r="H63" s="22">
        <f t="shared" si="3"/>
        <v>0</v>
      </c>
      <c r="I63" s="24"/>
      <c r="J63" s="4"/>
      <c r="K63" s="26"/>
      <c r="L63" s="26"/>
    </row>
    <row r="64" spans="1:12" ht="19.5" customHeight="1">
      <c r="A64" s="19">
        <v>60</v>
      </c>
      <c r="B64" s="36"/>
      <c r="C64" s="36"/>
      <c r="D64" s="20"/>
      <c r="E64" s="21"/>
      <c r="F64" s="22">
        <f t="shared" si="2"/>
        <v>0</v>
      </c>
      <c r="G64" s="23"/>
      <c r="H64" s="22">
        <f t="shared" si="3"/>
        <v>0</v>
      </c>
      <c r="I64" s="24"/>
      <c r="J64" s="4"/>
      <c r="K64" s="26"/>
      <c r="L64" s="26"/>
    </row>
    <row r="65" spans="1:12" ht="19.5" customHeight="1">
      <c r="A65" s="19">
        <v>61</v>
      </c>
      <c r="B65" s="36"/>
      <c r="C65" s="36"/>
      <c r="D65" s="20"/>
      <c r="E65" s="21"/>
      <c r="F65" s="22">
        <f t="shared" si="2"/>
        <v>0</v>
      </c>
      <c r="G65" s="23"/>
      <c r="H65" s="22">
        <f t="shared" si="3"/>
        <v>0</v>
      </c>
      <c r="I65" s="24"/>
      <c r="J65" s="4"/>
      <c r="K65" s="26"/>
      <c r="L65" s="26"/>
    </row>
    <row r="66" spans="1:12" ht="19.5" customHeight="1">
      <c r="A66" s="19">
        <v>62</v>
      </c>
      <c r="B66" s="36"/>
      <c r="C66" s="36"/>
      <c r="D66" s="20"/>
      <c r="E66" s="21"/>
      <c r="F66" s="22">
        <f t="shared" si="2"/>
        <v>0</v>
      </c>
      <c r="G66" s="23"/>
      <c r="H66" s="22">
        <f t="shared" si="3"/>
        <v>0</v>
      </c>
      <c r="I66" s="24"/>
      <c r="J66" s="4"/>
      <c r="K66" s="26"/>
      <c r="L66" s="26"/>
    </row>
    <row r="67" spans="1:12" ht="19.5" customHeight="1">
      <c r="A67" s="19">
        <v>63</v>
      </c>
      <c r="B67" s="36"/>
      <c r="C67" s="36"/>
      <c r="D67" s="20"/>
      <c r="E67" s="21"/>
      <c r="F67" s="22">
        <f t="shared" si="2"/>
        <v>0</v>
      </c>
      <c r="G67" s="23"/>
      <c r="H67" s="22">
        <f t="shared" si="3"/>
        <v>0</v>
      </c>
      <c r="I67" s="24"/>
      <c r="J67" s="4"/>
      <c r="K67" s="26"/>
      <c r="L67" s="26"/>
    </row>
    <row r="68" spans="1:12" ht="19.5" customHeight="1">
      <c r="A68" s="19">
        <v>64</v>
      </c>
      <c r="B68" s="36"/>
      <c r="C68" s="36"/>
      <c r="D68" s="20"/>
      <c r="E68" s="21"/>
      <c r="F68" s="22">
        <f t="shared" si="2"/>
        <v>0</v>
      </c>
      <c r="G68" s="23"/>
      <c r="H68" s="22">
        <f t="shared" si="3"/>
        <v>0</v>
      </c>
      <c r="I68" s="24"/>
      <c r="J68" s="4"/>
      <c r="K68" s="26"/>
      <c r="L68" s="26"/>
    </row>
    <row r="69" spans="1:12" ht="19.5" customHeight="1">
      <c r="A69" s="19">
        <v>65</v>
      </c>
      <c r="B69" s="36"/>
      <c r="C69" s="36"/>
      <c r="D69" s="20"/>
      <c r="E69" s="21"/>
      <c r="F69" s="22">
        <f aca="true" t="shared" si="4" ref="F69:F76">SUM(D69:E69)</f>
        <v>0</v>
      </c>
      <c r="G69" s="23"/>
      <c r="H69" s="22">
        <f aca="true" t="shared" si="5" ref="H69:H76">SUM(F69:G69)</f>
        <v>0</v>
      </c>
      <c r="I69" s="24"/>
      <c r="J69" s="4"/>
      <c r="K69" s="26"/>
      <c r="L69" s="26"/>
    </row>
    <row r="70" spans="1:12" ht="19.5" customHeight="1">
      <c r="A70" s="19">
        <v>66</v>
      </c>
      <c r="B70" s="36"/>
      <c r="C70" s="36"/>
      <c r="D70" s="20"/>
      <c r="E70" s="21"/>
      <c r="F70" s="22">
        <f t="shared" si="4"/>
        <v>0</v>
      </c>
      <c r="G70" s="23"/>
      <c r="H70" s="22">
        <f t="shared" si="5"/>
        <v>0</v>
      </c>
      <c r="I70" s="24"/>
      <c r="J70" s="4"/>
      <c r="K70" s="26"/>
      <c r="L70" s="26"/>
    </row>
    <row r="71" spans="1:12" ht="19.5" customHeight="1">
      <c r="A71" s="19">
        <v>67</v>
      </c>
      <c r="B71" s="36"/>
      <c r="C71" s="36"/>
      <c r="D71" s="20"/>
      <c r="E71" s="21"/>
      <c r="F71" s="22">
        <f t="shared" si="4"/>
        <v>0</v>
      </c>
      <c r="G71" s="23"/>
      <c r="H71" s="22">
        <f t="shared" si="5"/>
        <v>0</v>
      </c>
      <c r="I71" s="24"/>
      <c r="J71" s="4"/>
      <c r="K71" s="26"/>
      <c r="L71" s="26"/>
    </row>
    <row r="72" spans="1:12" ht="19.5" customHeight="1">
      <c r="A72" s="19">
        <v>68</v>
      </c>
      <c r="B72" s="36"/>
      <c r="C72" s="36"/>
      <c r="D72" s="20"/>
      <c r="E72" s="21"/>
      <c r="F72" s="22">
        <f t="shared" si="4"/>
        <v>0</v>
      </c>
      <c r="G72" s="23"/>
      <c r="H72" s="22">
        <f t="shared" si="5"/>
        <v>0</v>
      </c>
      <c r="I72" s="24"/>
      <c r="J72" s="4"/>
      <c r="K72" s="26"/>
      <c r="L72" s="26"/>
    </row>
    <row r="73" spans="1:12" ht="19.5" customHeight="1">
      <c r="A73" s="19">
        <v>69</v>
      </c>
      <c r="B73" s="36"/>
      <c r="C73" s="36"/>
      <c r="D73" s="20"/>
      <c r="E73" s="21"/>
      <c r="F73" s="22">
        <f t="shared" si="4"/>
        <v>0</v>
      </c>
      <c r="G73" s="23"/>
      <c r="H73" s="22">
        <f t="shared" si="5"/>
        <v>0</v>
      </c>
      <c r="I73" s="24"/>
      <c r="J73" s="4"/>
      <c r="K73" s="26"/>
      <c r="L73" s="26"/>
    </row>
    <row r="74" spans="1:12" ht="19.5" customHeight="1">
      <c r="A74" s="19">
        <v>70</v>
      </c>
      <c r="B74" s="36"/>
      <c r="C74" s="36"/>
      <c r="D74" s="20"/>
      <c r="E74" s="21"/>
      <c r="F74" s="22">
        <f t="shared" si="4"/>
        <v>0</v>
      </c>
      <c r="G74" s="23"/>
      <c r="H74" s="22">
        <f t="shared" si="5"/>
        <v>0</v>
      </c>
      <c r="I74" s="24"/>
      <c r="J74" s="4"/>
      <c r="K74" s="26"/>
      <c r="L74" s="26"/>
    </row>
    <row r="75" spans="1:12" ht="19.5" customHeight="1">
      <c r="A75" s="19">
        <v>71</v>
      </c>
      <c r="B75" s="36"/>
      <c r="C75" s="36"/>
      <c r="D75" s="20"/>
      <c r="E75" s="21"/>
      <c r="F75" s="22">
        <f t="shared" si="4"/>
        <v>0</v>
      </c>
      <c r="G75" s="23"/>
      <c r="H75" s="22">
        <f t="shared" si="5"/>
        <v>0</v>
      </c>
      <c r="I75" s="24"/>
      <c r="J75" s="4"/>
      <c r="K75" s="26"/>
      <c r="L75" s="26"/>
    </row>
    <row r="76" spans="1:12" ht="19.5" customHeight="1">
      <c r="A76" s="19">
        <v>72</v>
      </c>
      <c r="B76" s="36"/>
      <c r="C76" s="36"/>
      <c r="D76" s="20"/>
      <c r="E76" s="21"/>
      <c r="F76" s="22">
        <f t="shared" si="4"/>
        <v>0</v>
      </c>
      <c r="G76" s="23"/>
      <c r="H76" s="22">
        <f t="shared" si="5"/>
        <v>0</v>
      </c>
      <c r="I76" s="24"/>
      <c r="J76" s="4"/>
      <c r="K76" s="26"/>
      <c r="L76" s="26"/>
    </row>
    <row r="77" spans="10:12" ht="18.75">
      <c r="J77" s="4"/>
      <c r="K77" s="121">
        <f>SUM(K5:K76)</f>
        <v>162</v>
      </c>
      <c r="L77" s="121">
        <f>SUM(L5:L76)</f>
        <v>26</v>
      </c>
    </row>
    <row r="78" spans="10:12" ht="18.75">
      <c r="J78" s="4"/>
      <c r="K78" s="121"/>
      <c r="L78" s="121"/>
    </row>
  </sheetData>
  <sheetProtection selectLockedCells="1" selectUnlockedCells="1"/>
  <mergeCells count="5">
    <mergeCell ref="K77:K78"/>
    <mergeCell ref="L77:L78"/>
    <mergeCell ref="D1:F1"/>
    <mergeCell ref="B3:D3"/>
    <mergeCell ref="F3:H3"/>
  </mergeCells>
  <conditionalFormatting sqref="K6:K75">
    <cfRule type="cellIs" priority="8" dxfId="15" operator="equal" stopIfTrue="1">
      <formula>1</formula>
    </cfRule>
    <cfRule type="cellIs" priority="9" dxfId="14" operator="notEqual" stopIfTrue="1">
      <formula>1</formula>
    </cfRule>
  </conditionalFormatting>
  <conditionalFormatting sqref="K5">
    <cfRule type="cellIs" priority="12" dxfId="35" operator="equal" stopIfTrue="1">
      <formula>1</formula>
    </cfRule>
    <cfRule type="cellIs" priority="13" dxfId="35" operator="notEqual" stopIfTrue="1">
      <formula>1</formula>
    </cfRule>
  </conditionalFormatting>
  <conditionalFormatting sqref="K5:K76">
    <cfRule type="cellIs" priority="4" dxfId="15" operator="equal" stopIfTrue="1">
      <formula>5</formula>
    </cfRule>
    <cfRule type="cellIs" priority="5" dxfId="14" operator="notEqual" stopIfTrue="1">
      <formula>5</formula>
    </cfRule>
  </conditionalFormatting>
  <conditionalFormatting sqref="L5:L76">
    <cfRule type="cellIs" priority="2" dxfId="15" operator="equal" stopIfTrue="1">
      <formula>1</formula>
    </cfRule>
    <cfRule type="cellIs" priority="3" dxfId="14" operator="notEqual" stopIfTrue="1">
      <formula>1</formula>
    </cfRule>
  </conditionalFormatting>
  <conditionalFormatting sqref="K5:K76">
    <cfRule type="cellIs" priority="1" dxfId="13" operator="equal" stopIfTrue="1">
      <formula>6</formula>
    </cfRule>
  </conditionalFormatting>
  <printOptions/>
  <pageMargins left="0.14027777777777778" right="0.10972222222222222" top="0.5118055555555555" bottom="0.511805555555555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75" zoomScaleNormal="75" zoomScalePageLayoutView="0" workbookViewId="0" topLeftCell="A43">
      <selection activeCell="B60" sqref="B60"/>
    </sheetView>
  </sheetViews>
  <sheetFormatPr defaultColWidth="9.5546875" defaultRowHeight="16.5"/>
  <cols>
    <col min="1" max="1" width="4.77734375" style="0" customWidth="1"/>
    <col min="2" max="2" width="30.21484375" style="0" customWidth="1"/>
    <col min="3" max="3" width="6.77734375" style="0" customWidth="1"/>
    <col min="4" max="5" width="10.77734375" style="0" customWidth="1"/>
    <col min="6" max="6" width="12.4453125" style="0" customWidth="1"/>
    <col min="7" max="9" width="10.77734375" style="0" customWidth="1"/>
    <col min="10" max="10" width="1.2265625" style="0" customWidth="1"/>
    <col min="11" max="11" width="12.77734375" style="0" customWidth="1"/>
    <col min="12" max="12" width="11.5546875" style="0" customWidth="1"/>
  </cols>
  <sheetData>
    <row r="1" spans="1:12" ht="18.75" customHeight="1" thickBot="1">
      <c r="A1" s="4"/>
      <c r="B1" s="4"/>
      <c r="C1" s="4"/>
      <c r="D1" s="122" t="s">
        <v>14</v>
      </c>
      <c r="E1" s="122"/>
      <c r="F1" s="122"/>
      <c r="G1" s="5"/>
      <c r="H1" s="5"/>
      <c r="I1" s="5"/>
      <c r="J1" s="6"/>
      <c r="K1" s="3"/>
      <c r="L1" s="3"/>
    </row>
    <row r="2" spans="1:12" ht="18.75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8" t="s">
        <v>28</v>
      </c>
      <c r="L2" s="45" t="s">
        <v>26</v>
      </c>
    </row>
    <row r="3" spans="1:12" ht="18.75" customHeight="1">
      <c r="A3" s="4"/>
      <c r="B3" s="123" t="s">
        <v>23</v>
      </c>
      <c r="C3" s="123"/>
      <c r="D3" s="123"/>
      <c r="E3" s="4"/>
      <c r="F3" s="123" t="s">
        <v>0</v>
      </c>
      <c r="G3" s="123"/>
      <c r="H3" s="123"/>
      <c r="I3" s="4"/>
      <c r="J3" s="8"/>
      <c r="K3" s="49" t="s">
        <v>29</v>
      </c>
      <c r="L3" s="46" t="s">
        <v>27</v>
      </c>
    </row>
    <row r="4" spans="1:12" ht="18.75" customHeight="1" thickBot="1">
      <c r="A4" s="4"/>
      <c r="B4" s="51" t="s">
        <v>16</v>
      </c>
      <c r="C4" s="57" t="s">
        <v>30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8"/>
      <c r="K4" s="50">
        <v>6</v>
      </c>
      <c r="L4" s="47">
        <v>1</v>
      </c>
    </row>
    <row r="5" spans="1:12" ht="19.5" customHeight="1">
      <c r="A5" s="19">
        <v>1</v>
      </c>
      <c r="B5" s="52" t="s">
        <v>35</v>
      </c>
      <c r="C5" s="36"/>
      <c r="D5" s="20">
        <v>35</v>
      </c>
      <c r="E5" s="21">
        <v>37</v>
      </c>
      <c r="F5" s="22">
        <f aca="true" t="shared" si="0" ref="F5:F26">SUM(D5:E5)</f>
        <v>72</v>
      </c>
      <c r="G5" s="23">
        <v>39</v>
      </c>
      <c r="H5" s="22">
        <f aca="true" t="shared" si="1" ref="H5:H13">SUM(F5:G5)</f>
        <v>111</v>
      </c>
      <c r="I5" s="24">
        <v>100</v>
      </c>
      <c r="J5" s="8"/>
      <c r="K5" s="26">
        <v>6</v>
      </c>
      <c r="L5" s="26">
        <v>1</v>
      </c>
    </row>
    <row r="6" spans="1:12" ht="19.5" customHeight="1">
      <c r="A6" s="19">
        <v>2</v>
      </c>
      <c r="B6" s="52" t="s">
        <v>56</v>
      </c>
      <c r="C6" s="36"/>
      <c r="D6" s="20">
        <v>36</v>
      </c>
      <c r="E6" s="21">
        <v>36</v>
      </c>
      <c r="F6" s="22">
        <f t="shared" si="0"/>
        <v>72</v>
      </c>
      <c r="G6" s="23">
        <v>40</v>
      </c>
      <c r="H6" s="22">
        <f t="shared" si="1"/>
        <v>112</v>
      </c>
      <c r="I6" s="24">
        <v>97</v>
      </c>
      <c r="J6" s="8"/>
      <c r="K6" s="26">
        <v>6</v>
      </c>
      <c r="L6" s="26">
        <v>1</v>
      </c>
    </row>
    <row r="7" spans="1:12" ht="19.5" customHeight="1">
      <c r="A7" s="19">
        <v>3</v>
      </c>
      <c r="B7" s="53" t="s">
        <v>43</v>
      </c>
      <c r="C7" s="56"/>
      <c r="D7" s="20">
        <v>34</v>
      </c>
      <c r="E7" s="21">
        <v>39</v>
      </c>
      <c r="F7" s="22">
        <f t="shared" si="0"/>
        <v>73</v>
      </c>
      <c r="G7" s="23">
        <v>42</v>
      </c>
      <c r="H7" s="22">
        <f t="shared" si="1"/>
        <v>115</v>
      </c>
      <c r="I7" s="24">
        <v>94</v>
      </c>
      <c r="J7" s="8"/>
      <c r="K7" s="26">
        <v>6</v>
      </c>
      <c r="L7" s="26">
        <v>1</v>
      </c>
    </row>
    <row r="8" spans="1:12" ht="19.5" customHeight="1">
      <c r="A8" s="19">
        <v>4</v>
      </c>
      <c r="B8" s="52" t="s">
        <v>33</v>
      </c>
      <c r="C8" s="36"/>
      <c r="D8" s="20">
        <v>37</v>
      </c>
      <c r="E8" s="21">
        <v>39</v>
      </c>
      <c r="F8" s="22">
        <f t="shared" si="0"/>
        <v>76</v>
      </c>
      <c r="G8" s="23">
        <v>40</v>
      </c>
      <c r="H8" s="22">
        <f t="shared" si="1"/>
        <v>116</v>
      </c>
      <c r="I8" s="24">
        <v>91</v>
      </c>
      <c r="J8" s="8"/>
      <c r="K8" s="26">
        <v>6</v>
      </c>
      <c r="L8" s="26">
        <v>1</v>
      </c>
    </row>
    <row r="9" spans="1:12" ht="19.5" customHeight="1">
      <c r="A9" s="19">
        <v>5</v>
      </c>
      <c r="B9" s="36" t="s">
        <v>50</v>
      </c>
      <c r="C9" s="36"/>
      <c r="D9" s="20">
        <v>38</v>
      </c>
      <c r="E9" s="21">
        <v>39</v>
      </c>
      <c r="F9" s="22">
        <f t="shared" si="0"/>
        <v>77</v>
      </c>
      <c r="G9" s="23">
        <v>40</v>
      </c>
      <c r="H9" s="22">
        <f t="shared" si="1"/>
        <v>117</v>
      </c>
      <c r="I9" s="24">
        <v>89</v>
      </c>
      <c r="J9" s="8"/>
      <c r="K9" s="26">
        <v>6</v>
      </c>
      <c r="L9" s="26">
        <v>1</v>
      </c>
    </row>
    <row r="10" spans="1:12" ht="19.5" customHeight="1">
      <c r="A10" s="19">
        <v>6</v>
      </c>
      <c r="B10" s="36" t="s">
        <v>42</v>
      </c>
      <c r="C10" s="36"/>
      <c r="D10" s="20">
        <v>36</v>
      </c>
      <c r="E10" s="21">
        <v>39</v>
      </c>
      <c r="F10" s="22">
        <f t="shared" si="0"/>
        <v>75</v>
      </c>
      <c r="G10" s="23">
        <v>42</v>
      </c>
      <c r="H10" s="22">
        <f t="shared" si="1"/>
        <v>117</v>
      </c>
      <c r="I10" s="24">
        <v>87</v>
      </c>
      <c r="J10" s="8"/>
      <c r="K10" s="26">
        <v>6</v>
      </c>
      <c r="L10" s="26">
        <v>1</v>
      </c>
    </row>
    <row r="11" spans="1:12" ht="19.5" customHeight="1">
      <c r="A11" s="19">
        <v>7</v>
      </c>
      <c r="B11" s="36" t="s">
        <v>31</v>
      </c>
      <c r="C11" s="36"/>
      <c r="D11" s="20">
        <v>37</v>
      </c>
      <c r="E11" s="21">
        <v>42</v>
      </c>
      <c r="F11" s="22">
        <f t="shared" si="0"/>
        <v>79</v>
      </c>
      <c r="G11" s="23">
        <v>42</v>
      </c>
      <c r="H11" s="22">
        <f t="shared" si="1"/>
        <v>121</v>
      </c>
      <c r="I11" s="24">
        <v>85</v>
      </c>
      <c r="J11" s="8"/>
      <c r="K11" s="26">
        <v>6</v>
      </c>
      <c r="L11" s="26">
        <v>1</v>
      </c>
    </row>
    <row r="12" spans="1:12" ht="19.5" customHeight="1">
      <c r="A12" s="19">
        <v>8</v>
      </c>
      <c r="B12" s="36" t="s">
        <v>69</v>
      </c>
      <c r="C12" s="36"/>
      <c r="D12" s="20">
        <v>37</v>
      </c>
      <c r="E12" s="21">
        <v>44</v>
      </c>
      <c r="F12" s="22">
        <f t="shared" si="0"/>
        <v>81</v>
      </c>
      <c r="G12" s="23">
        <v>41</v>
      </c>
      <c r="H12" s="22">
        <f t="shared" si="1"/>
        <v>122</v>
      </c>
      <c r="I12" s="24">
        <v>83</v>
      </c>
      <c r="J12" s="8"/>
      <c r="K12" s="26">
        <v>6</v>
      </c>
      <c r="L12" s="26">
        <v>1</v>
      </c>
    </row>
    <row r="13" spans="1:12" ht="19.5" customHeight="1">
      <c r="A13" s="19">
        <v>9</v>
      </c>
      <c r="B13" s="36" t="s">
        <v>48</v>
      </c>
      <c r="C13" s="36"/>
      <c r="D13" s="20">
        <v>37</v>
      </c>
      <c r="E13" s="21">
        <v>42</v>
      </c>
      <c r="F13" s="22">
        <f t="shared" si="0"/>
        <v>79</v>
      </c>
      <c r="G13" s="23">
        <v>44</v>
      </c>
      <c r="H13" s="22">
        <f t="shared" si="1"/>
        <v>123</v>
      </c>
      <c r="I13" s="24">
        <v>81</v>
      </c>
      <c r="J13" s="8"/>
      <c r="K13" s="26">
        <v>6</v>
      </c>
      <c r="L13" s="26">
        <v>1</v>
      </c>
    </row>
    <row r="14" spans="1:12" ht="19.5" customHeight="1">
      <c r="A14" s="19">
        <v>10</v>
      </c>
      <c r="B14" s="36" t="s">
        <v>39</v>
      </c>
      <c r="C14" s="36"/>
      <c r="D14" s="20">
        <v>39</v>
      </c>
      <c r="E14" s="21">
        <v>41</v>
      </c>
      <c r="F14" s="22">
        <f t="shared" si="0"/>
        <v>80</v>
      </c>
      <c r="G14" s="23">
        <v>43</v>
      </c>
      <c r="H14" s="22">
        <v>123</v>
      </c>
      <c r="I14" s="24">
        <v>79</v>
      </c>
      <c r="J14" s="8"/>
      <c r="K14" s="26">
        <v>6</v>
      </c>
      <c r="L14" s="26">
        <v>1</v>
      </c>
    </row>
    <row r="15" spans="1:12" ht="19.5" customHeight="1">
      <c r="A15" s="19">
        <v>11</v>
      </c>
      <c r="B15" s="36" t="s">
        <v>54</v>
      </c>
      <c r="C15" s="36"/>
      <c r="D15" s="20">
        <v>39</v>
      </c>
      <c r="E15" s="21">
        <v>42</v>
      </c>
      <c r="F15" s="22">
        <f t="shared" si="0"/>
        <v>81</v>
      </c>
      <c r="G15" s="23">
        <v>43</v>
      </c>
      <c r="H15" s="22">
        <f aca="true" t="shared" si="2" ref="H15:H20">SUM(F15:G15)</f>
        <v>124</v>
      </c>
      <c r="I15" s="24">
        <v>77</v>
      </c>
      <c r="J15" s="8"/>
      <c r="K15" s="26">
        <v>6</v>
      </c>
      <c r="L15" s="26">
        <v>1</v>
      </c>
    </row>
    <row r="16" spans="1:12" ht="19.5" customHeight="1">
      <c r="A16" s="19">
        <v>12</v>
      </c>
      <c r="B16" s="36" t="s">
        <v>78</v>
      </c>
      <c r="C16" s="36"/>
      <c r="D16" s="20">
        <v>41</v>
      </c>
      <c r="E16" s="21">
        <v>40</v>
      </c>
      <c r="F16" s="22">
        <f t="shared" si="0"/>
        <v>81</v>
      </c>
      <c r="G16" s="23">
        <v>43</v>
      </c>
      <c r="H16" s="22">
        <f t="shared" si="2"/>
        <v>124</v>
      </c>
      <c r="I16" s="24">
        <v>75</v>
      </c>
      <c r="J16" s="8"/>
      <c r="K16" s="26">
        <v>6</v>
      </c>
      <c r="L16" s="26">
        <v>1</v>
      </c>
    </row>
    <row r="17" spans="1:12" ht="19.5" customHeight="1">
      <c r="A17" s="19">
        <v>13</v>
      </c>
      <c r="B17" s="36" t="s">
        <v>44</v>
      </c>
      <c r="C17" s="36"/>
      <c r="D17" s="20">
        <v>41</v>
      </c>
      <c r="E17" s="21">
        <v>43</v>
      </c>
      <c r="F17" s="22">
        <f t="shared" si="0"/>
        <v>84</v>
      </c>
      <c r="G17" s="23">
        <v>41</v>
      </c>
      <c r="H17" s="22">
        <f t="shared" si="2"/>
        <v>125</v>
      </c>
      <c r="I17" s="24">
        <v>73</v>
      </c>
      <c r="J17" s="8"/>
      <c r="K17" s="26">
        <v>6</v>
      </c>
      <c r="L17" s="26">
        <v>1</v>
      </c>
    </row>
    <row r="18" spans="1:12" ht="19.5" customHeight="1">
      <c r="A18" s="19">
        <v>14</v>
      </c>
      <c r="B18" s="36" t="s">
        <v>49</v>
      </c>
      <c r="C18" s="36"/>
      <c r="D18" s="20">
        <v>42</v>
      </c>
      <c r="E18" s="21">
        <v>47</v>
      </c>
      <c r="F18" s="22">
        <f t="shared" si="0"/>
        <v>89</v>
      </c>
      <c r="G18" s="23">
        <v>45</v>
      </c>
      <c r="H18" s="22">
        <f t="shared" si="2"/>
        <v>134</v>
      </c>
      <c r="I18" s="24">
        <v>71</v>
      </c>
      <c r="J18" s="8"/>
      <c r="K18" s="26">
        <v>6</v>
      </c>
      <c r="L18" s="26">
        <v>1</v>
      </c>
    </row>
    <row r="19" spans="1:12" ht="19.5" customHeight="1">
      <c r="A19" s="19">
        <v>15</v>
      </c>
      <c r="B19" s="36" t="s">
        <v>53</v>
      </c>
      <c r="C19" s="36"/>
      <c r="D19" s="20">
        <v>44</v>
      </c>
      <c r="E19" s="21">
        <v>45</v>
      </c>
      <c r="F19" s="22">
        <f t="shared" si="0"/>
        <v>89</v>
      </c>
      <c r="G19" s="23">
        <v>46</v>
      </c>
      <c r="H19" s="22">
        <f t="shared" si="2"/>
        <v>135</v>
      </c>
      <c r="I19" s="24">
        <v>69</v>
      </c>
      <c r="J19" s="8"/>
      <c r="K19" s="26">
        <v>6</v>
      </c>
      <c r="L19" s="26">
        <v>1</v>
      </c>
    </row>
    <row r="20" spans="1:12" ht="19.5" customHeight="1">
      <c r="A20" s="19">
        <v>16</v>
      </c>
      <c r="B20" s="36" t="s">
        <v>90</v>
      </c>
      <c r="C20" s="36"/>
      <c r="D20" s="20">
        <v>45</v>
      </c>
      <c r="E20" s="21">
        <v>48</v>
      </c>
      <c r="F20" s="22">
        <f t="shared" si="0"/>
        <v>93</v>
      </c>
      <c r="G20" s="23">
        <v>50</v>
      </c>
      <c r="H20" s="22">
        <f t="shared" si="2"/>
        <v>143</v>
      </c>
      <c r="I20" s="24">
        <v>67</v>
      </c>
      <c r="J20" s="8"/>
      <c r="K20" s="26">
        <v>6</v>
      </c>
      <c r="L20" s="26">
        <v>1</v>
      </c>
    </row>
    <row r="21" spans="1:12" ht="19.5" customHeight="1">
      <c r="A21" s="19">
        <v>17</v>
      </c>
      <c r="B21" s="36" t="s">
        <v>58</v>
      </c>
      <c r="C21" s="36"/>
      <c r="D21" s="20">
        <v>47</v>
      </c>
      <c r="E21" s="21">
        <v>47</v>
      </c>
      <c r="F21" s="22">
        <f t="shared" si="0"/>
        <v>94</v>
      </c>
      <c r="G21" s="23">
        <v>49</v>
      </c>
      <c r="H21" s="22">
        <v>143</v>
      </c>
      <c r="I21" s="24">
        <v>65</v>
      </c>
      <c r="J21" s="8"/>
      <c r="K21" s="26">
        <v>6</v>
      </c>
      <c r="L21" s="26">
        <v>1</v>
      </c>
    </row>
    <row r="22" spans="1:12" ht="19.5" customHeight="1">
      <c r="A22" s="19">
        <v>18</v>
      </c>
      <c r="B22" s="36" t="s">
        <v>40</v>
      </c>
      <c r="C22" s="36"/>
      <c r="D22" s="20">
        <v>47</v>
      </c>
      <c r="E22" s="21">
        <v>50</v>
      </c>
      <c r="F22" s="22">
        <f t="shared" si="0"/>
        <v>97</v>
      </c>
      <c r="G22" s="23">
        <v>48</v>
      </c>
      <c r="H22" s="22">
        <f>SUM(F22:G22)</f>
        <v>145</v>
      </c>
      <c r="I22" s="24">
        <v>63</v>
      </c>
      <c r="J22" s="8"/>
      <c r="K22" s="26">
        <v>6</v>
      </c>
      <c r="L22" s="26">
        <v>1</v>
      </c>
    </row>
    <row r="23" spans="1:12" ht="19.5" customHeight="1">
      <c r="A23" s="19">
        <v>19</v>
      </c>
      <c r="B23" s="36" t="s">
        <v>47</v>
      </c>
      <c r="C23" s="36"/>
      <c r="D23" s="20">
        <v>48</v>
      </c>
      <c r="E23" s="21">
        <v>51</v>
      </c>
      <c r="F23" s="22">
        <f t="shared" si="0"/>
        <v>99</v>
      </c>
      <c r="G23" s="23">
        <v>49</v>
      </c>
      <c r="H23" s="22">
        <f>SUM(F23:G23)</f>
        <v>148</v>
      </c>
      <c r="I23" s="24">
        <v>61</v>
      </c>
      <c r="J23" s="8"/>
      <c r="K23" s="26">
        <v>6</v>
      </c>
      <c r="L23" s="26">
        <v>1</v>
      </c>
    </row>
    <row r="24" spans="1:12" ht="19.5" customHeight="1">
      <c r="A24" s="19">
        <v>20</v>
      </c>
      <c r="B24" s="36" t="s">
        <v>55</v>
      </c>
      <c r="C24" s="36"/>
      <c r="D24" s="20">
        <v>51</v>
      </c>
      <c r="E24" s="21">
        <v>50</v>
      </c>
      <c r="F24" s="22">
        <f t="shared" si="0"/>
        <v>101</v>
      </c>
      <c r="G24" s="23">
        <v>52</v>
      </c>
      <c r="H24" s="22">
        <f>SUM(F24:G24)</f>
        <v>153</v>
      </c>
      <c r="I24" s="24">
        <v>59</v>
      </c>
      <c r="J24" s="8"/>
      <c r="K24" s="26">
        <v>6</v>
      </c>
      <c r="L24" s="26">
        <v>1</v>
      </c>
    </row>
    <row r="25" spans="1:12" ht="19.5" customHeight="1">
      <c r="A25" s="19">
        <v>21</v>
      </c>
      <c r="B25" s="36" t="s">
        <v>34</v>
      </c>
      <c r="C25" s="36"/>
      <c r="D25" s="20">
        <v>55</v>
      </c>
      <c r="E25" s="21">
        <v>49</v>
      </c>
      <c r="F25" s="22">
        <f t="shared" si="0"/>
        <v>104</v>
      </c>
      <c r="G25" s="23">
        <v>53</v>
      </c>
      <c r="H25" s="22">
        <f>SUM(F25:G25)</f>
        <v>157</v>
      </c>
      <c r="I25" s="24">
        <v>57</v>
      </c>
      <c r="J25" s="8"/>
      <c r="K25" s="26">
        <v>6</v>
      </c>
      <c r="L25" s="26">
        <v>1</v>
      </c>
    </row>
    <row r="26" spans="1:12" ht="19.5" customHeight="1">
      <c r="A26" s="19">
        <v>22</v>
      </c>
      <c r="B26" s="36" t="s">
        <v>45</v>
      </c>
      <c r="C26" s="36"/>
      <c r="D26" s="20">
        <v>51</v>
      </c>
      <c r="E26" s="21">
        <v>59</v>
      </c>
      <c r="F26" s="22">
        <f t="shared" si="0"/>
        <v>110</v>
      </c>
      <c r="G26" s="23">
        <v>999</v>
      </c>
      <c r="H26" s="22">
        <f>SUM(F26:G26)</f>
        <v>1109</v>
      </c>
      <c r="I26" s="24">
        <v>55</v>
      </c>
      <c r="J26" s="8"/>
      <c r="K26" s="26">
        <v>6</v>
      </c>
      <c r="L26" s="26">
        <v>1</v>
      </c>
    </row>
    <row r="27" spans="1:12" ht="19.5" customHeight="1">
      <c r="A27" s="19">
        <v>23</v>
      </c>
      <c r="B27" s="36" t="s">
        <v>37</v>
      </c>
      <c r="C27" s="36"/>
      <c r="D27" s="20"/>
      <c r="E27" s="21"/>
      <c r="F27" s="22">
        <f aca="true" t="shared" si="3" ref="F27:F36">SUM(D27:E27)</f>
        <v>0</v>
      </c>
      <c r="G27" s="23"/>
      <c r="H27" s="22">
        <f aca="true" t="shared" si="4" ref="H27:H36">SUM(F27:G27)</f>
        <v>0</v>
      </c>
      <c r="I27" s="24"/>
      <c r="J27" s="8"/>
      <c r="K27" s="26"/>
      <c r="L27" s="26"/>
    </row>
    <row r="28" spans="1:12" ht="19.5" customHeight="1">
      <c r="A28" s="19">
        <v>24</v>
      </c>
      <c r="B28" s="36" t="s">
        <v>51</v>
      </c>
      <c r="C28" s="36"/>
      <c r="D28" s="20"/>
      <c r="E28" s="21"/>
      <c r="F28" s="22">
        <f t="shared" si="3"/>
        <v>0</v>
      </c>
      <c r="G28" s="23"/>
      <c r="H28" s="22">
        <f t="shared" si="4"/>
        <v>0</v>
      </c>
      <c r="I28" s="24"/>
      <c r="J28" s="8"/>
      <c r="K28" s="26"/>
      <c r="L28" s="26"/>
    </row>
    <row r="29" spans="1:12" ht="19.5" customHeight="1">
      <c r="A29" s="19">
        <v>25</v>
      </c>
      <c r="B29" s="36" t="s">
        <v>60</v>
      </c>
      <c r="C29" s="36"/>
      <c r="D29" s="20"/>
      <c r="E29" s="21"/>
      <c r="F29" s="22">
        <f t="shared" si="3"/>
        <v>0</v>
      </c>
      <c r="G29" s="23"/>
      <c r="H29" s="22">
        <f t="shared" si="4"/>
        <v>0</v>
      </c>
      <c r="I29" s="24"/>
      <c r="J29" s="8"/>
      <c r="K29" s="26"/>
      <c r="L29" s="26"/>
    </row>
    <row r="30" spans="1:12" ht="19.5" customHeight="1">
      <c r="A30" s="19">
        <v>26</v>
      </c>
      <c r="B30" s="36" t="s">
        <v>36</v>
      </c>
      <c r="C30" s="36"/>
      <c r="D30" s="20"/>
      <c r="E30" s="21"/>
      <c r="F30" s="22">
        <f t="shared" si="3"/>
        <v>0</v>
      </c>
      <c r="G30" s="23"/>
      <c r="H30" s="22">
        <f t="shared" si="4"/>
        <v>0</v>
      </c>
      <c r="I30" s="24"/>
      <c r="J30" s="8"/>
      <c r="K30" s="26"/>
      <c r="L30" s="26"/>
    </row>
    <row r="31" spans="1:12" ht="19.5" customHeight="1">
      <c r="A31" s="19">
        <v>27</v>
      </c>
      <c r="B31" s="36" t="s">
        <v>59</v>
      </c>
      <c r="C31" s="36"/>
      <c r="D31" s="20"/>
      <c r="E31" s="21"/>
      <c r="F31" s="22">
        <f t="shared" si="3"/>
        <v>0</v>
      </c>
      <c r="G31" s="23"/>
      <c r="H31" s="22">
        <f t="shared" si="4"/>
        <v>0</v>
      </c>
      <c r="I31" s="24"/>
      <c r="J31" s="8"/>
      <c r="K31" s="26"/>
      <c r="L31" s="26"/>
    </row>
    <row r="32" spans="1:12" ht="19.5" customHeight="1">
      <c r="A32" s="19">
        <v>28</v>
      </c>
      <c r="B32" s="36" t="s">
        <v>57</v>
      </c>
      <c r="C32" s="36"/>
      <c r="D32" s="20"/>
      <c r="E32" s="21"/>
      <c r="F32" s="22">
        <f t="shared" si="3"/>
        <v>0</v>
      </c>
      <c r="G32" s="23"/>
      <c r="H32" s="22">
        <f t="shared" si="4"/>
        <v>0</v>
      </c>
      <c r="I32" s="24"/>
      <c r="J32" s="8"/>
      <c r="K32" s="26"/>
      <c r="L32" s="26"/>
    </row>
    <row r="33" spans="1:12" ht="19.5" customHeight="1">
      <c r="A33" s="19">
        <v>29</v>
      </c>
      <c r="B33" s="36" t="s">
        <v>41</v>
      </c>
      <c r="C33" s="36"/>
      <c r="D33" s="20"/>
      <c r="E33" s="21"/>
      <c r="F33" s="22">
        <f t="shared" si="3"/>
        <v>0</v>
      </c>
      <c r="G33" s="23"/>
      <c r="H33" s="22">
        <f t="shared" si="4"/>
        <v>0</v>
      </c>
      <c r="I33" s="24"/>
      <c r="J33" s="8"/>
      <c r="K33" s="26"/>
      <c r="L33" s="26"/>
    </row>
    <row r="34" spans="1:12" ht="19.5" customHeight="1">
      <c r="A34" s="19">
        <v>30</v>
      </c>
      <c r="B34" s="36" t="s">
        <v>38</v>
      </c>
      <c r="C34" s="36"/>
      <c r="D34" s="20"/>
      <c r="E34" s="21"/>
      <c r="F34" s="22">
        <f t="shared" si="3"/>
        <v>0</v>
      </c>
      <c r="G34" s="23"/>
      <c r="H34" s="22">
        <f t="shared" si="4"/>
        <v>0</v>
      </c>
      <c r="I34" s="24"/>
      <c r="J34" s="8"/>
      <c r="K34" s="26"/>
      <c r="L34" s="26"/>
    </row>
    <row r="35" spans="1:12" ht="19.5" customHeight="1">
      <c r="A35" s="19">
        <v>31</v>
      </c>
      <c r="B35" s="36" t="s">
        <v>32</v>
      </c>
      <c r="C35" s="36"/>
      <c r="D35" s="20"/>
      <c r="E35" s="21"/>
      <c r="F35" s="22">
        <f t="shared" si="3"/>
        <v>0</v>
      </c>
      <c r="G35" s="23"/>
      <c r="H35" s="22">
        <f t="shared" si="4"/>
        <v>0</v>
      </c>
      <c r="I35" s="24"/>
      <c r="J35" s="8"/>
      <c r="K35" s="26"/>
      <c r="L35" s="26"/>
    </row>
    <row r="36" spans="1:12" ht="19.5" customHeight="1">
      <c r="A36" s="19">
        <v>32</v>
      </c>
      <c r="B36" s="36" t="s">
        <v>46</v>
      </c>
      <c r="C36" s="36"/>
      <c r="D36" s="20"/>
      <c r="E36" s="21"/>
      <c r="F36" s="22">
        <f t="shared" si="3"/>
        <v>0</v>
      </c>
      <c r="G36" s="23"/>
      <c r="H36" s="22">
        <f t="shared" si="4"/>
        <v>0</v>
      </c>
      <c r="I36" s="24"/>
      <c r="J36" s="8"/>
      <c r="K36" s="26"/>
      <c r="L36" s="26"/>
    </row>
    <row r="37" spans="1:12" ht="19.5" customHeight="1">
      <c r="A37" s="19">
        <v>33</v>
      </c>
      <c r="B37" s="36" t="s">
        <v>52</v>
      </c>
      <c r="C37" s="36"/>
      <c r="D37" s="20"/>
      <c r="E37" s="21"/>
      <c r="F37" s="22">
        <f aca="true" t="shared" si="5" ref="F37:F53">SUM(D37:E37)</f>
        <v>0</v>
      </c>
      <c r="G37" s="23"/>
      <c r="H37" s="22">
        <f aca="true" t="shared" si="6" ref="H37:H53">SUM(F37:G37)</f>
        <v>0</v>
      </c>
      <c r="I37" s="24"/>
      <c r="J37" s="8"/>
      <c r="K37" s="26"/>
      <c r="L37" s="26"/>
    </row>
    <row r="38" spans="1:12" ht="19.5" customHeight="1">
      <c r="A38" s="19">
        <v>34</v>
      </c>
      <c r="B38" s="36" t="s">
        <v>73</v>
      </c>
      <c r="C38" s="36"/>
      <c r="D38" s="20"/>
      <c r="E38" s="21"/>
      <c r="F38" s="22">
        <f t="shared" si="5"/>
        <v>0</v>
      </c>
      <c r="G38" s="23"/>
      <c r="H38" s="22">
        <f t="shared" si="6"/>
        <v>0</v>
      </c>
      <c r="I38" s="24"/>
      <c r="J38" s="8"/>
      <c r="K38" s="26"/>
      <c r="L38" s="26"/>
    </row>
    <row r="39" spans="1:12" ht="19.5" customHeight="1">
      <c r="A39" s="19">
        <v>35</v>
      </c>
      <c r="B39" s="36" t="s">
        <v>72</v>
      </c>
      <c r="C39" s="36"/>
      <c r="D39" s="20"/>
      <c r="E39" s="21"/>
      <c r="F39" s="22">
        <f t="shared" si="5"/>
        <v>0</v>
      </c>
      <c r="G39" s="23"/>
      <c r="H39" s="22">
        <f t="shared" si="6"/>
        <v>0</v>
      </c>
      <c r="I39" s="25"/>
      <c r="J39" s="8"/>
      <c r="K39" s="26"/>
      <c r="L39" s="26"/>
    </row>
    <row r="40" spans="1:12" ht="19.5" customHeight="1">
      <c r="A40" s="19">
        <v>36</v>
      </c>
      <c r="B40" s="36" t="s">
        <v>70</v>
      </c>
      <c r="C40" s="36"/>
      <c r="D40" s="20"/>
      <c r="E40" s="21"/>
      <c r="F40" s="22">
        <f t="shared" si="5"/>
        <v>0</v>
      </c>
      <c r="G40" s="23"/>
      <c r="H40" s="22">
        <f t="shared" si="6"/>
        <v>0</v>
      </c>
      <c r="I40" s="24"/>
      <c r="J40" s="8"/>
      <c r="K40" s="26"/>
      <c r="L40" s="26"/>
    </row>
    <row r="41" spans="1:12" ht="19.5" customHeight="1">
      <c r="A41" s="19">
        <v>37</v>
      </c>
      <c r="B41" s="36" t="s">
        <v>74</v>
      </c>
      <c r="C41" s="36"/>
      <c r="D41" s="20"/>
      <c r="E41" s="21"/>
      <c r="F41" s="22">
        <f t="shared" si="5"/>
        <v>0</v>
      </c>
      <c r="G41" s="23"/>
      <c r="H41" s="22">
        <f t="shared" si="6"/>
        <v>0</v>
      </c>
      <c r="I41" s="24"/>
      <c r="J41" s="8"/>
      <c r="K41" s="26"/>
      <c r="L41" s="26"/>
    </row>
    <row r="42" spans="1:12" ht="19.5" customHeight="1">
      <c r="A42" s="19">
        <v>38</v>
      </c>
      <c r="B42" s="36" t="s">
        <v>75</v>
      </c>
      <c r="C42" s="36"/>
      <c r="D42" s="20"/>
      <c r="E42" s="21"/>
      <c r="F42" s="22">
        <f t="shared" si="5"/>
        <v>0</v>
      </c>
      <c r="G42" s="23"/>
      <c r="H42" s="22">
        <f t="shared" si="6"/>
        <v>0</v>
      </c>
      <c r="I42" s="24"/>
      <c r="J42" s="8"/>
      <c r="K42" s="26"/>
      <c r="L42" s="26"/>
    </row>
    <row r="43" spans="1:12" ht="19.5" customHeight="1">
      <c r="A43" s="19">
        <v>39</v>
      </c>
      <c r="B43" s="36" t="s">
        <v>71</v>
      </c>
      <c r="C43" s="36"/>
      <c r="D43" s="20"/>
      <c r="E43" s="21"/>
      <c r="F43" s="22">
        <f t="shared" si="5"/>
        <v>0</v>
      </c>
      <c r="G43" s="23"/>
      <c r="H43" s="22">
        <f t="shared" si="6"/>
        <v>0</v>
      </c>
      <c r="I43" s="24"/>
      <c r="J43" s="8"/>
      <c r="K43" s="26"/>
      <c r="L43" s="26"/>
    </row>
    <row r="44" spans="1:12" ht="19.5" customHeight="1">
      <c r="A44" s="19">
        <v>40</v>
      </c>
      <c r="B44" s="36" t="s">
        <v>80</v>
      </c>
      <c r="C44" s="36"/>
      <c r="D44" s="20"/>
      <c r="E44" s="21"/>
      <c r="F44" s="22">
        <f t="shared" si="5"/>
        <v>0</v>
      </c>
      <c r="G44" s="23"/>
      <c r="H44" s="22">
        <f t="shared" si="6"/>
        <v>0</v>
      </c>
      <c r="I44" s="24"/>
      <c r="J44" s="8"/>
      <c r="K44" s="26"/>
      <c r="L44" s="26"/>
    </row>
    <row r="45" spans="1:12" ht="19.5" customHeight="1">
      <c r="A45" s="19">
        <v>41</v>
      </c>
      <c r="B45" s="36" t="s">
        <v>82</v>
      </c>
      <c r="C45" s="36"/>
      <c r="D45" s="20"/>
      <c r="E45" s="21"/>
      <c r="F45" s="22">
        <f t="shared" si="5"/>
        <v>0</v>
      </c>
      <c r="G45" s="23"/>
      <c r="H45" s="22">
        <f t="shared" si="6"/>
        <v>0</v>
      </c>
      <c r="I45" s="24"/>
      <c r="J45" s="8"/>
      <c r="K45" s="26"/>
      <c r="L45" s="26"/>
    </row>
    <row r="46" spans="1:12" ht="19.5" customHeight="1">
      <c r="A46" s="19">
        <v>42</v>
      </c>
      <c r="B46" s="36" t="s">
        <v>83</v>
      </c>
      <c r="C46" s="36"/>
      <c r="D46" s="20"/>
      <c r="E46" s="21"/>
      <c r="F46" s="22">
        <f t="shared" si="5"/>
        <v>0</v>
      </c>
      <c r="G46" s="23"/>
      <c r="H46" s="22">
        <f t="shared" si="6"/>
        <v>0</v>
      </c>
      <c r="I46" s="24"/>
      <c r="J46" s="8"/>
      <c r="K46" s="26"/>
      <c r="L46" s="26"/>
    </row>
    <row r="47" spans="1:12" ht="19.5" customHeight="1">
      <c r="A47" s="19">
        <v>43</v>
      </c>
      <c r="B47" s="36" t="s">
        <v>84</v>
      </c>
      <c r="C47" s="36"/>
      <c r="D47" s="20"/>
      <c r="E47" s="21"/>
      <c r="F47" s="22">
        <f t="shared" si="5"/>
        <v>0</v>
      </c>
      <c r="G47" s="23"/>
      <c r="H47" s="22">
        <f t="shared" si="6"/>
        <v>0</v>
      </c>
      <c r="I47" s="24"/>
      <c r="J47" s="8"/>
      <c r="K47" s="26"/>
      <c r="L47" s="26"/>
    </row>
    <row r="48" spans="1:12" ht="19.5" customHeight="1">
      <c r="A48" s="19">
        <v>44</v>
      </c>
      <c r="B48" s="36" t="s">
        <v>86</v>
      </c>
      <c r="C48" s="36"/>
      <c r="D48" s="20"/>
      <c r="E48" s="21"/>
      <c r="F48" s="22">
        <f t="shared" si="5"/>
        <v>0</v>
      </c>
      <c r="G48" s="23"/>
      <c r="H48" s="22">
        <f t="shared" si="6"/>
        <v>0</v>
      </c>
      <c r="I48" s="24"/>
      <c r="J48" s="8"/>
      <c r="K48" s="26"/>
      <c r="L48" s="26"/>
    </row>
    <row r="49" spans="1:12" ht="19.5" customHeight="1">
      <c r="A49" s="19">
        <v>45</v>
      </c>
      <c r="B49" s="36" t="s">
        <v>81</v>
      </c>
      <c r="C49" s="36"/>
      <c r="D49" s="20"/>
      <c r="E49" s="21"/>
      <c r="F49" s="22">
        <f t="shared" si="5"/>
        <v>0</v>
      </c>
      <c r="G49" s="23"/>
      <c r="H49" s="22">
        <f t="shared" si="6"/>
        <v>0</v>
      </c>
      <c r="I49" s="24"/>
      <c r="J49" s="8"/>
      <c r="K49" s="26"/>
      <c r="L49" s="26"/>
    </row>
    <row r="50" spans="1:12" ht="19.5" customHeight="1">
      <c r="A50" s="19">
        <v>46</v>
      </c>
      <c r="B50" s="36" t="s">
        <v>85</v>
      </c>
      <c r="C50" s="36"/>
      <c r="D50" s="20"/>
      <c r="E50" s="21"/>
      <c r="F50" s="22">
        <f t="shared" si="5"/>
        <v>0</v>
      </c>
      <c r="G50" s="23"/>
      <c r="H50" s="22">
        <f t="shared" si="6"/>
        <v>0</v>
      </c>
      <c r="I50" s="24"/>
      <c r="J50" s="8"/>
      <c r="K50" s="26"/>
      <c r="L50" s="26"/>
    </row>
    <row r="51" spans="1:12" ht="19.5" customHeight="1">
      <c r="A51" s="19">
        <v>47</v>
      </c>
      <c r="B51" s="36" t="s">
        <v>79</v>
      </c>
      <c r="C51" s="36"/>
      <c r="D51" s="20"/>
      <c r="E51" s="21"/>
      <c r="F51" s="22">
        <f t="shared" si="5"/>
        <v>0</v>
      </c>
      <c r="G51" s="23"/>
      <c r="H51" s="22">
        <f t="shared" si="6"/>
        <v>0</v>
      </c>
      <c r="I51" s="24"/>
      <c r="J51" s="8"/>
      <c r="K51" s="26"/>
      <c r="L51" s="26"/>
    </row>
    <row r="52" spans="1:12" ht="19.5" customHeight="1">
      <c r="A52" s="19">
        <v>48</v>
      </c>
      <c r="B52" s="36" t="s">
        <v>88</v>
      </c>
      <c r="C52" s="36"/>
      <c r="D52" s="20"/>
      <c r="E52" s="21"/>
      <c r="F52" s="22">
        <f t="shared" si="5"/>
        <v>0</v>
      </c>
      <c r="G52" s="23"/>
      <c r="H52" s="22">
        <f t="shared" si="6"/>
        <v>0</v>
      </c>
      <c r="I52" s="24"/>
      <c r="J52" s="8"/>
      <c r="K52" s="26"/>
      <c r="L52" s="26"/>
    </row>
    <row r="53" spans="1:17" ht="19.5" customHeight="1">
      <c r="A53" s="19">
        <v>49</v>
      </c>
      <c r="B53" s="36" t="s">
        <v>89</v>
      </c>
      <c r="C53" s="36"/>
      <c r="D53" s="20"/>
      <c r="E53" s="21"/>
      <c r="F53" s="22">
        <f t="shared" si="5"/>
        <v>0</v>
      </c>
      <c r="G53" s="23"/>
      <c r="H53" s="22">
        <f t="shared" si="6"/>
        <v>0</v>
      </c>
      <c r="I53" s="24"/>
      <c r="J53" s="8"/>
      <c r="K53" s="26"/>
      <c r="L53" s="26"/>
      <c r="Q53">
        <f>72/4</f>
        <v>18</v>
      </c>
    </row>
    <row r="54" spans="1:12" ht="19.5" customHeight="1">
      <c r="A54" s="19">
        <v>50</v>
      </c>
      <c r="B54" s="36" t="s">
        <v>93</v>
      </c>
      <c r="C54" s="36"/>
      <c r="D54" s="20"/>
      <c r="E54" s="21"/>
      <c r="F54" s="22">
        <f aca="true" t="shared" si="7" ref="F54:F69">SUM(D54:E54)</f>
        <v>0</v>
      </c>
      <c r="G54" s="23"/>
      <c r="H54" s="22">
        <f aca="true" t="shared" si="8" ref="H54:H69">SUM(F54:G54)</f>
        <v>0</v>
      </c>
      <c r="I54" s="24"/>
      <c r="J54" s="8"/>
      <c r="K54" s="26"/>
      <c r="L54" s="26"/>
    </row>
    <row r="55" spans="1:12" ht="19.5" customHeight="1">
      <c r="A55" s="19">
        <v>51</v>
      </c>
      <c r="B55" s="36" t="s">
        <v>91</v>
      </c>
      <c r="C55" s="36"/>
      <c r="D55" s="20"/>
      <c r="E55" s="21"/>
      <c r="F55" s="22">
        <f t="shared" si="7"/>
        <v>0</v>
      </c>
      <c r="G55" s="23"/>
      <c r="H55" s="22">
        <f t="shared" si="8"/>
        <v>0</v>
      </c>
      <c r="I55" s="24"/>
      <c r="J55" s="8"/>
      <c r="K55" s="26"/>
      <c r="L55" s="26"/>
    </row>
    <row r="56" spans="1:12" ht="19.5" customHeight="1">
      <c r="A56" s="19">
        <v>52</v>
      </c>
      <c r="B56" s="36" t="s">
        <v>92</v>
      </c>
      <c r="C56" s="36"/>
      <c r="D56" s="20"/>
      <c r="E56" s="21"/>
      <c r="F56" s="22">
        <f t="shared" si="7"/>
        <v>0</v>
      </c>
      <c r="G56" s="23"/>
      <c r="H56" s="22">
        <f t="shared" si="8"/>
        <v>0</v>
      </c>
      <c r="I56" s="24"/>
      <c r="J56" s="8"/>
      <c r="K56" s="26"/>
      <c r="L56" s="26"/>
    </row>
    <row r="57" spans="1:12" ht="19.5" customHeight="1">
      <c r="A57" s="19">
        <v>53</v>
      </c>
      <c r="B57" s="36" t="s">
        <v>94</v>
      </c>
      <c r="C57" s="36"/>
      <c r="D57" s="20"/>
      <c r="E57" s="21"/>
      <c r="F57" s="22">
        <f t="shared" si="7"/>
        <v>0</v>
      </c>
      <c r="G57" s="23"/>
      <c r="H57" s="22">
        <f t="shared" si="8"/>
        <v>0</v>
      </c>
      <c r="I57" s="24"/>
      <c r="J57" s="8"/>
      <c r="K57" s="26"/>
      <c r="L57" s="26"/>
    </row>
    <row r="58" spans="1:12" ht="19.5" customHeight="1">
      <c r="A58" s="19">
        <v>54</v>
      </c>
      <c r="B58" s="36" t="s">
        <v>96</v>
      </c>
      <c r="C58" s="36"/>
      <c r="D58" s="20"/>
      <c r="E58" s="21"/>
      <c r="F58" s="22">
        <f t="shared" si="7"/>
        <v>0</v>
      </c>
      <c r="G58" s="23"/>
      <c r="H58" s="22">
        <f t="shared" si="8"/>
        <v>0</v>
      </c>
      <c r="I58" s="24"/>
      <c r="J58" s="8"/>
      <c r="K58" s="26"/>
      <c r="L58" s="26"/>
    </row>
    <row r="59" spans="1:12" ht="19.5" customHeight="1">
      <c r="A59" s="19">
        <v>55</v>
      </c>
      <c r="B59" s="36" t="s">
        <v>97</v>
      </c>
      <c r="C59" s="36"/>
      <c r="D59" s="20"/>
      <c r="E59" s="21"/>
      <c r="F59" s="22">
        <f t="shared" si="7"/>
        <v>0</v>
      </c>
      <c r="G59" s="23"/>
      <c r="H59" s="22">
        <f t="shared" si="8"/>
        <v>0</v>
      </c>
      <c r="I59" s="24"/>
      <c r="J59" s="8"/>
      <c r="K59" s="26"/>
      <c r="L59" s="26"/>
    </row>
    <row r="60" spans="1:12" ht="19.5" customHeight="1">
      <c r="A60" s="19">
        <v>56</v>
      </c>
      <c r="B60" s="36" t="s">
        <v>104</v>
      </c>
      <c r="C60" s="36"/>
      <c r="D60" s="20"/>
      <c r="E60" s="21"/>
      <c r="F60" s="22">
        <f t="shared" si="7"/>
        <v>0</v>
      </c>
      <c r="G60" s="23"/>
      <c r="H60" s="22">
        <f t="shared" si="8"/>
        <v>0</v>
      </c>
      <c r="I60" s="24"/>
      <c r="J60" s="8"/>
      <c r="K60" s="26"/>
      <c r="L60" s="26"/>
    </row>
    <row r="61" spans="1:12" ht="19.5" customHeight="1">
      <c r="A61" s="19">
        <v>57</v>
      </c>
      <c r="B61" s="36"/>
      <c r="C61" s="36"/>
      <c r="D61" s="20"/>
      <c r="E61" s="21"/>
      <c r="F61" s="22">
        <f t="shared" si="7"/>
        <v>0</v>
      </c>
      <c r="G61" s="23"/>
      <c r="H61" s="22">
        <f t="shared" si="8"/>
        <v>0</v>
      </c>
      <c r="I61" s="24"/>
      <c r="J61" s="8"/>
      <c r="K61" s="26"/>
      <c r="L61" s="26"/>
    </row>
    <row r="62" spans="1:12" ht="19.5" customHeight="1">
      <c r="A62" s="19">
        <v>58</v>
      </c>
      <c r="B62" s="36"/>
      <c r="C62" s="36"/>
      <c r="D62" s="20"/>
      <c r="E62" s="21"/>
      <c r="F62" s="22">
        <f t="shared" si="7"/>
        <v>0</v>
      </c>
      <c r="G62" s="23"/>
      <c r="H62" s="22">
        <f t="shared" si="8"/>
        <v>0</v>
      </c>
      <c r="I62" s="24"/>
      <c r="J62" s="8"/>
      <c r="K62" s="26"/>
      <c r="L62" s="26"/>
    </row>
    <row r="63" spans="1:12" ht="19.5" customHeight="1">
      <c r="A63" s="19">
        <v>59</v>
      </c>
      <c r="B63" s="36"/>
      <c r="C63" s="36"/>
      <c r="D63" s="20"/>
      <c r="E63" s="21"/>
      <c r="F63" s="22">
        <f t="shared" si="7"/>
        <v>0</v>
      </c>
      <c r="G63" s="23"/>
      <c r="H63" s="22">
        <f t="shared" si="8"/>
        <v>0</v>
      </c>
      <c r="I63" s="24"/>
      <c r="J63" s="8"/>
      <c r="K63" s="26"/>
      <c r="L63" s="26"/>
    </row>
    <row r="64" spans="1:12" ht="19.5" customHeight="1">
      <c r="A64" s="19">
        <v>60</v>
      </c>
      <c r="B64" s="36"/>
      <c r="C64" s="36"/>
      <c r="D64" s="20"/>
      <c r="E64" s="21"/>
      <c r="F64" s="22">
        <f t="shared" si="7"/>
        <v>0</v>
      </c>
      <c r="G64" s="23"/>
      <c r="H64" s="22">
        <f t="shared" si="8"/>
        <v>0</v>
      </c>
      <c r="I64" s="24"/>
      <c r="J64" s="8"/>
      <c r="K64" s="26"/>
      <c r="L64" s="26"/>
    </row>
    <row r="65" spans="1:12" ht="19.5" customHeight="1">
      <c r="A65" s="19">
        <v>61</v>
      </c>
      <c r="B65" s="36"/>
      <c r="C65" s="36"/>
      <c r="D65" s="20"/>
      <c r="E65" s="21"/>
      <c r="F65" s="22">
        <f t="shared" si="7"/>
        <v>0</v>
      </c>
      <c r="G65" s="23"/>
      <c r="H65" s="22">
        <f t="shared" si="8"/>
        <v>0</v>
      </c>
      <c r="I65" s="24"/>
      <c r="J65" s="8"/>
      <c r="K65" s="26"/>
      <c r="L65" s="26"/>
    </row>
    <row r="66" spans="1:12" ht="19.5" customHeight="1">
      <c r="A66" s="19">
        <v>62</v>
      </c>
      <c r="B66" s="36"/>
      <c r="C66" s="36"/>
      <c r="D66" s="20"/>
      <c r="E66" s="21"/>
      <c r="F66" s="22">
        <f t="shared" si="7"/>
        <v>0</v>
      </c>
      <c r="G66" s="23"/>
      <c r="H66" s="22">
        <f t="shared" si="8"/>
        <v>0</v>
      </c>
      <c r="I66" s="24"/>
      <c r="J66" s="8"/>
      <c r="K66" s="26"/>
      <c r="L66" s="26"/>
    </row>
    <row r="67" spans="1:12" ht="19.5" customHeight="1">
      <c r="A67" s="19">
        <v>63</v>
      </c>
      <c r="B67" s="36"/>
      <c r="C67" s="36"/>
      <c r="D67" s="20"/>
      <c r="E67" s="21"/>
      <c r="F67" s="22">
        <f t="shared" si="7"/>
        <v>0</v>
      </c>
      <c r="G67" s="23"/>
      <c r="H67" s="22">
        <f t="shared" si="8"/>
        <v>0</v>
      </c>
      <c r="I67" s="24"/>
      <c r="J67" s="8"/>
      <c r="K67" s="26"/>
      <c r="L67" s="26"/>
    </row>
    <row r="68" spans="1:12" ht="19.5" customHeight="1">
      <c r="A68" s="19">
        <v>64</v>
      </c>
      <c r="B68" s="36"/>
      <c r="C68" s="36"/>
      <c r="D68" s="20"/>
      <c r="E68" s="21"/>
      <c r="F68" s="22">
        <f t="shared" si="7"/>
        <v>0</v>
      </c>
      <c r="G68" s="23"/>
      <c r="H68" s="22">
        <f t="shared" si="8"/>
        <v>0</v>
      </c>
      <c r="I68" s="24"/>
      <c r="J68" s="8"/>
      <c r="K68" s="26"/>
      <c r="L68" s="26"/>
    </row>
    <row r="69" spans="1:12" ht="19.5" customHeight="1">
      <c r="A69" s="19">
        <v>65</v>
      </c>
      <c r="B69" s="36"/>
      <c r="C69" s="36"/>
      <c r="D69" s="20"/>
      <c r="E69" s="21"/>
      <c r="F69" s="22">
        <f t="shared" si="7"/>
        <v>0</v>
      </c>
      <c r="G69" s="23"/>
      <c r="H69" s="22">
        <f t="shared" si="8"/>
        <v>0</v>
      </c>
      <c r="I69" s="24"/>
      <c r="J69" s="8"/>
      <c r="K69" s="26"/>
      <c r="L69" s="26"/>
    </row>
    <row r="70" spans="1:12" ht="19.5" customHeight="1">
      <c r="A70" s="19">
        <v>66</v>
      </c>
      <c r="B70" s="36"/>
      <c r="C70" s="36"/>
      <c r="D70" s="20"/>
      <c r="E70" s="21"/>
      <c r="F70" s="22">
        <f aca="true" t="shared" si="9" ref="F70:F76">SUM(D70:E70)</f>
        <v>0</v>
      </c>
      <c r="G70" s="23"/>
      <c r="H70" s="22">
        <f aca="true" t="shared" si="10" ref="H70:H76">SUM(F70:G70)</f>
        <v>0</v>
      </c>
      <c r="I70" s="24"/>
      <c r="J70" s="8"/>
      <c r="K70" s="26"/>
      <c r="L70" s="26"/>
    </row>
    <row r="71" spans="1:12" ht="19.5" customHeight="1">
      <c r="A71" s="19">
        <v>67</v>
      </c>
      <c r="B71" s="36"/>
      <c r="C71" s="36"/>
      <c r="D71" s="20"/>
      <c r="E71" s="21"/>
      <c r="F71" s="22">
        <f t="shared" si="9"/>
        <v>0</v>
      </c>
      <c r="G71" s="23"/>
      <c r="H71" s="22">
        <f t="shared" si="10"/>
        <v>0</v>
      </c>
      <c r="I71" s="24"/>
      <c r="J71" s="8"/>
      <c r="K71" s="26"/>
      <c r="L71" s="26"/>
    </row>
    <row r="72" spans="1:12" ht="19.5" customHeight="1">
      <c r="A72" s="19">
        <v>68</v>
      </c>
      <c r="B72" s="36"/>
      <c r="C72" s="36"/>
      <c r="D72" s="20"/>
      <c r="E72" s="21"/>
      <c r="F72" s="22">
        <f t="shared" si="9"/>
        <v>0</v>
      </c>
      <c r="G72" s="23"/>
      <c r="H72" s="22">
        <f t="shared" si="10"/>
        <v>0</v>
      </c>
      <c r="I72" s="24"/>
      <c r="J72" s="8"/>
      <c r="K72" s="26"/>
      <c r="L72" s="26"/>
    </row>
    <row r="73" spans="1:12" ht="19.5" customHeight="1">
      <c r="A73" s="19">
        <v>69</v>
      </c>
      <c r="B73" s="36"/>
      <c r="C73" s="36"/>
      <c r="D73" s="20"/>
      <c r="E73" s="21"/>
      <c r="F73" s="22">
        <f t="shared" si="9"/>
        <v>0</v>
      </c>
      <c r="G73" s="23"/>
      <c r="H73" s="22">
        <f t="shared" si="10"/>
        <v>0</v>
      </c>
      <c r="I73" s="24"/>
      <c r="J73" s="8"/>
      <c r="K73" s="26"/>
      <c r="L73" s="26"/>
    </row>
    <row r="74" spans="1:12" ht="19.5" customHeight="1">
      <c r="A74" s="19">
        <v>70</v>
      </c>
      <c r="B74" s="36"/>
      <c r="C74" s="36"/>
      <c r="D74" s="20"/>
      <c r="E74" s="21"/>
      <c r="F74" s="22">
        <f t="shared" si="9"/>
        <v>0</v>
      </c>
      <c r="G74" s="23"/>
      <c r="H74" s="22">
        <f t="shared" si="10"/>
        <v>0</v>
      </c>
      <c r="I74" s="24"/>
      <c r="J74" s="8"/>
      <c r="K74" s="26"/>
      <c r="L74" s="26"/>
    </row>
    <row r="75" spans="1:12" ht="19.5" customHeight="1">
      <c r="A75" s="19">
        <v>71</v>
      </c>
      <c r="B75" s="36"/>
      <c r="C75" s="36"/>
      <c r="D75" s="20"/>
      <c r="E75" s="21"/>
      <c r="F75" s="22">
        <f t="shared" si="9"/>
        <v>0</v>
      </c>
      <c r="G75" s="23"/>
      <c r="H75" s="22">
        <f t="shared" si="10"/>
        <v>0</v>
      </c>
      <c r="I75" s="24"/>
      <c r="J75" s="8"/>
      <c r="K75" s="26"/>
      <c r="L75" s="26"/>
    </row>
    <row r="76" spans="1:12" ht="19.5" customHeight="1">
      <c r="A76" s="19">
        <v>72</v>
      </c>
      <c r="B76" s="36"/>
      <c r="C76" s="36"/>
      <c r="D76" s="20"/>
      <c r="E76" s="21"/>
      <c r="F76" s="22">
        <f t="shared" si="9"/>
        <v>0</v>
      </c>
      <c r="G76" s="23"/>
      <c r="H76" s="22">
        <f t="shared" si="10"/>
        <v>0</v>
      </c>
      <c r="I76" s="24"/>
      <c r="J76" s="8"/>
      <c r="K76" s="26"/>
      <c r="L76" s="26"/>
    </row>
    <row r="77" spans="1:12" ht="18.75" customHeight="1">
      <c r="A77" s="1"/>
      <c r="B77" s="1"/>
      <c r="C77" s="1"/>
      <c r="D77" s="1"/>
      <c r="E77" s="1"/>
      <c r="F77" s="1"/>
      <c r="G77" s="1"/>
      <c r="H77" s="1"/>
      <c r="I77" s="1"/>
      <c r="J77" s="8"/>
      <c r="K77" s="121">
        <f>SUM(K5:K76)</f>
        <v>132</v>
      </c>
      <c r="L77" s="121">
        <f>SUM(L5:L76)</f>
        <v>22</v>
      </c>
    </row>
    <row r="78" spans="1:12" ht="18.75" customHeight="1">
      <c r="A78" s="1"/>
      <c r="B78" s="1"/>
      <c r="C78" s="1"/>
      <c r="D78" s="1"/>
      <c r="E78" s="1"/>
      <c r="F78" s="1"/>
      <c r="G78" s="1"/>
      <c r="H78" s="1"/>
      <c r="I78" s="1"/>
      <c r="J78" s="8"/>
      <c r="K78" s="121"/>
      <c r="L78" s="121"/>
    </row>
    <row r="79" ht="18.75" customHeight="1">
      <c r="J79" s="8"/>
    </row>
    <row r="80" ht="18.75" customHeight="1">
      <c r="J80" s="8"/>
    </row>
    <row r="81" ht="18.75" customHeight="1">
      <c r="J81" s="8"/>
    </row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 selectLockedCells="1" selectUnlockedCells="1"/>
  <mergeCells count="5">
    <mergeCell ref="K77:K78"/>
    <mergeCell ref="L77:L78"/>
    <mergeCell ref="D1:F1"/>
    <mergeCell ref="B3:D3"/>
    <mergeCell ref="F3:H3"/>
  </mergeCells>
  <conditionalFormatting sqref="K6:K76">
    <cfRule type="cellIs" priority="8" dxfId="15" operator="equal" stopIfTrue="1">
      <formula>1</formula>
    </cfRule>
    <cfRule type="cellIs" priority="9" dxfId="14" operator="notEqual" stopIfTrue="1">
      <formula>1</formula>
    </cfRule>
  </conditionalFormatting>
  <conditionalFormatting sqref="K5">
    <cfRule type="cellIs" priority="12" dxfId="35" operator="equal" stopIfTrue="1">
      <formula>1</formula>
    </cfRule>
    <cfRule type="cellIs" priority="13" dxfId="35" operator="notEqual" stopIfTrue="1">
      <formula>1</formula>
    </cfRule>
  </conditionalFormatting>
  <conditionalFormatting sqref="K5:K76">
    <cfRule type="cellIs" priority="4" dxfId="15" operator="equal" stopIfTrue="1">
      <formula>5</formula>
    </cfRule>
    <cfRule type="cellIs" priority="5" dxfId="14" operator="notEqual" stopIfTrue="1">
      <formula>5</formula>
    </cfRule>
  </conditionalFormatting>
  <conditionalFormatting sqref="L5:L76">
    <cfRule type="cellIs" priority="2" dxfId="15" operator="equal" stopIfTrue="1">
      <formula>1</formula>
    </cfRule>
    <cfRule type="cellIs" priority="3" dxfId="14" operator="notEqual" stopIfTrue="1">
      <formula>1</formula>
    </cfRule>
  </conditionalFormatting>
  <conditionalFormatting sqref="K5:K76">
    <cfRule type="cellIs" priority="1" dxfId="13" operator="equal" stopIfTrue="1">
      <formula>6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&amp;C&amp;"Arial,Normal"&amp;10&amp;A</oddHeader>
    <oddFooter>&amp;C&amp;"Arial,Normal"&amp;10Page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zoomScalePageLayoutView="0" workbookViewId="0" topLeftCell="A39">
      <selection activeCell="D47" sqref="D47"/>
    </sheetView>
  </sheetViews>
  <sheetFormatPr defaultColWidth="11.5546875" defaultRowHeight="16.5"/>
  <cols>
    <col min="1" max="1" width="4.5546875" style="0" customWidth="1"/>
    <col min="2" max="2" width="30.10546875" style="0" customWidth="1"/>
    <col min="3" max="3" width="6.77734375" style="0" customWidth="1"/>
    <col min="6" max="6" width="12.3359375" style="0" customWidth="1"/>
    <col min="7" max="7" width="11.6640625" style="0" customWidth="1"/>
    <col min="8" max="8" width="13.10546875" style="0" customWidth="1"/>
    <col min="10" max="10" width="1.1171875" style="0" customWidth="1"/>
  </cols>
  <sheetData>
    <row r="1" spans="1:12" ht="19.5" thickBot="1">
      <c r="A1" s="4"/>
      <c r="B1" s="4"/>
      <c r="C1" s="4"/>
      <c r="D1" s="122" t="s">
        <v>14</v>
      </c>
      <c r="E1" s="122"/>
      <c r="F1" s="122"/>
      <c r="G1" s="5"/>
      <c r="H1" s="5"/>
      <c r="I1" s="5"/>
      <c r="J1" s="6"/>
      <c r="K1" s="3"/>
      <c r="L1" s="3"/>
    </row>
    <row r="2" spans="1:12" ht="18.75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8" t="s">
        <v>28</v>
      </c>
      <c r="L2" s="45" t="s">
        <v>26</v>
      </c>
    </row>
    <row r="3" spans="1:12" ht="18.75">
      <c r="A3" s="4"/>
      <c r="B3" s="123" t="s">
        <v>22</v>
      </c>
      <c r="C3" s="123"/>
      <c r="D3" s="123"/>
      <c r="E3" s="4"/>
      <c r="F3" s="123" t="s">
        <v>0</v>
      </c>
      <c r="G3" s="123"/>
      <c r="H3" s="123"/>
      <c r="I3" s="4"/>
      <c r="J3" s="8"/>
      <c r="K3" s="49" t="s">
        <v>29</v>
      </c>
      <c r="L3" s="46" t="s">
        <v>27</v>
      </c>
    </row>
    <row r="4" spans="1:12" ht="19.5" thickBot="1">
      <c r="A4" s="4"/>
      <c r="B4" s="51" t="s">
        <v>16</v>
      </c>
      <c r="C4" s="57" t="s">
        <v>30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6"/>
      <c r="K4" s="50">
        <v>6</v>
      </c>
      <c r="L4" s="47">
        <v>1</v>
      </c>
    </row>
    <row r="5" spans="1:12" ht="19.5" customHeight="1">
      <c r="A5" s="19">
        <v>1</v>
      </c>
      <c r="B5" s="52" t="s">
        <v>35</v>
      </c>
      <c r="C5" s="36"/>
      <c r="D5" s="20">
        <v>33</v>
      </c>
      <c r="E5" s="21">
        <v>46</v>
      </c>
      <c r="F5" s="22">
        <f aca="true" t="shared" si="0" ref="F5:F38">SUM(D5:E5)</f>
        <v>79</v>
      </c>
      <c r="G5" s="23">
        <v>41</v>
      </c>
      <c r="H5" s="22">
        <f aca="true" t="shared" si="1" ref="H5:H38">SUM(F5:G5)</f>
        <v>120</v>
      </c>
      <c r="I5" s="24">
        <v>100</v>
      </c>
      <c r="J5" s="11"/>
      <c r="K5" s="26">
        <v>6</v>
      </c>
      <c r="L5" s="26">
        <v>1</v>
      </c>
    </row>
    <row r="6" spans="1:12" ht="19.5" customHeight="1">
      <c r="A6" s="19">
        <v>2</v>
      </c>
      <c r="B6" s="52" t="s">
        <v>37</v>
      </c>
      <c r="C6" s="36"/>
      <c r="D6" s="20">
        <v>39</v>
      </c>
      <c r="E6" s="21">
        <v>44</v>
      </c>
      <c r="F6" s="22">
        <f t="shared" si="0"/>
        <v>83</v>
      </c>
      <c r="G6" s="23">
        <v>39</v>
      </c>
      <c r="H6" s="22">
        <f t="shared" si="1"/>
        <v>122</v>
      </c>
      <c r="I6" s="24">
        <v>97</v>
      </c>
      <c r="J6" s="11"/>
      <c r="K6" s="26">
        <v>6</v>
      </c>
      <c r="L6" s="26">
        <v>1</v>
      </c>
    </row>
    <row r="7" spans="1:12" ht="19.5" customHeight="1">
      <c r="A7" s="19">
        <v>3</v>
      </c>
      <c r="B7" s="53" t="s">
        <v>56</v>
      </c>
      <c r="C7" s="56"/>
      <c r="D7" s="20">
        <v>40</v>
      </c>
      <c r="E7" s="21">
        <v>43</v>
      </c>
      <c r="F7" s="22">
        <f t="shared" si="0"/>
        <v>83</v>
      </c>
      <c r="G7" s="23">
        <v>42</v>
      </c>
      <c r="H7" s="22">
        <f t="shared" si="1"/>
        <v>125</v>
      </c>
      <c r="I7" s="24">
        <v>94</v>
      </c>
      <c r="J7" s="11"/>
      <c r="K7" s="26">
        <v>6</v>
      </c>
      <c r="L7" s="26">
        <v>1</v>
      </c>
    </row>
    <row r="8" spans="1:12" ht="19.5" customHeight="1">
      <c r="A8" s="19">
        <v>4</v>
      </c>
      <c r="B8" s="52" t="s">
        <v>69</v>
      </c>
      <c r="C8" s="36"/>
      <c r="D8" s="20">
        <v>45</v>
      </c>
      <c r="E8" s="21">
        <v>42</v>
      </c>
      <c r="F8" s="22">
        <f t="shared" si="0"/>
        <v>87</v>
      </c>
      <c r="G8" s="23">
        <v>40</v>
      </c>
      <c r="H8" s="22">
        <f t="shared" si="1"/>
        <v>127</v>
      </c>
      <c r="I8" s="24">
        <v>91</v>
      </c>
      <c r="J8" s="6"/>
      <c r="K8" s="26">
        <v>6</v>
      </c>
      <c r="L8" s="26">
        <v>1</v>
      </c>
    </row>
    <row r="9" spans="1:12" ht="19.5" customHeight="1">
      <c r="A9" s="19">
        <v>5</v>
      </c>
      <c r="B9" s="36" t="s">
        <v>33</v>
      </c>
      <c r="C9" s="36"/>
      <c r="D9" s="20">
        <v>43</v>
      </c>
      <c r="E9" s="21">
        <v>42</v>
      </c>
      <c r="F9" s="22">
        <f t="shared" si="0"/>
        <v>85</v>
      </c>
      <c r="G9" s="23">
        <v>43</v>
      </c>
      <c r="H9" s="22">
        <f t="shared" si="1"/>
        <v>128</v>
      </c>
      <c r="I9" s="24">
        <v>89</v>
      </c>
      <c r="J9" s="11"/>
      <c r="K9" s="26">
        <v>6</v>
      </c>
      <c r="L9" s="26">
        <v>1</v>
      </c>
    </row>
    <row r="10" spans="1:12" ht="19.5" customHeight="1">
      <c r="A10" s="19">
        <v>6</v>
      </c>
      <c r="B10" s="36" t="s">
        <v>42</v>
      </c>
      <c r="C10" s="36"/>
      <c r="D10" s="20">
        <v>46</v>
      </c>
      <c r="E10" s="21">
        <v>44</v>
      </c>
      <c r="F10" s="22">
        <f t="shared" si="0"/>
        <v>90</v>
      </c>
      <c r="G10" s="23">
        <v>42</v>
      </c>
      <c r="H10" s="22">
        <f t="shared" si="1"/>
        <v>132</v>
      </c>
      <c r="I10" s="24">
        <v>87</v>
      </c>
      <c r="J10" s="11"/>
      <c r="K10" s="26">
        <v>6</v>
      </c>
      <c r="L10" s="26">
        <v>1</v>
      </c>
    </row>
    <row r="11" spans="1:12" ht="19.5" customHeight="1">
      <c r="A11" s="19">
        <v>7</v>
      </c>
      <c r="B11" s="36" t="s">
        <v>36</v>
      </c>
      <c r="C11" s="36"/>
      <c r="D11" s="20">
        <v>40</v>
      </c>
      <c r="E11" s="21">
        <v>48</v>
      </c>
      <c r="F11" s="22">
        <f t="shared" si="0"/>
        <v>88</v>
      </c>
      <c r="G11" s="23">
        <v>44</v>
      </c>
      <c r="H11" s="22">
        <f t="shared" si="1"/>
        <v>132</v>
      </c>
      <c r="I11" s="24">
        <v>85</v>
      </c>
      <c r="J11" s="11"/>
      <c r="K11" s="26">
        <v>6</v>
      </c>
      <c r="L11" s="26">
        <v>1</v>
      </c>
    </row>
    <row r="12" spans="1:12" ht="19.5" customHeight="1">
      <c r="A12" s="19">
        <v>8</v>
      </c>
      <c r="B12" s="36" t="s">
        <v>73</v>
      </c>
      <c r="C12" s="36"/>
      <c r="D12" s="20">
        <v>44</v>
      </c>
      <c r="E12" s="21">
        <v>43</v>
      </c>
      <c r="F12" s="22">
        <f t="shared" si="0"/>
        <v>87</v>
      </c>
      <c r="G12" s="23">
        <v>45</v>
      </c>
      <c r="H12" s="22">
        <f t="shared" si="1"/>
        <v>132</v>
      </c>
      <c r="I12" s="24">
        <v>83</v>
      </c>
      <c r="J12" s="11"/>
      <c r="K12" s="26">
        <v>6</v>
      </c>
      <c r="L12" s="26">
        <v>1</v>
      </c>
    </row>
    <row r="13" spans="1:12" ht="19.5" customHeight="1">
      <c r="A13" s="19">
        <v>9</v>
      </c>
      <c r="B13" s="36" t="s">
        <v>54</v>
      </c>
      <c r="C13" s="36"/>
      <c r="D13" s="20">
        <v>43</v>
      </c>
      <c r="E13" s="21">
        <v>44</v>
      </c>
      <c r="F13" s="22">
        <f t="shared" si="0"/>
        <v>87</v>
      </c>
      <c r="G13" s="23">
        <v>45</v>
      </c>
      <c r="H13" s="22">
        <f t="shared" si="1"/>
        <v>132</v>
      </c>
      <c r="I13" s="24">
        <v>81</v>
      </c>
      <c r="J13" s="11"/>
      <c r="K13" s="26">
        <v>6</v>
      </c>
      <c r="L13" s="26">
        <v>1</v>
      </c>
    </row>
    <row r="14" spans="1:12" ht="19.5" customHeight="1">
      <c r="A14" s="19">
        <v>10</v>
      </c>
      <c r="B14" s="36" t="s">
        <v>43</v>
      </c>
      <c r="C14" s="36"/>
      <c r="D14" s="20">
        <v>46</v>
      </c>
      <c r="E14" s="21">
        <v>42</v>
      </c>
      <c r="F14" s="22">
        <f t="shared" si="0"/>
        <v>88</v>
      </c>
      <c r="G14" s="23">
        <v>45</v>
      </c>
      <c r="H14" s="22">
        <f t="shared" si="1"/>
        <v>133</v>
      </c>
      <c r="I14" s="24">
        <v>79</v>
      </c>
      <c r="J14" s="11"/>
      <c r="K14" s="26">
        <v>6</v>
      </c>
      <c r="L14" s="26">
        <v>1</v>
      </c>
    </row>
    <row r="15" spans="1:12" ht="19.5" customHeight="1">
      <c r="A15" s="19">
        <v>11</v>
      </c>
      <c r="B15" s="36" t="s">
        <v>50</v>
      </c>
      <c r="C15" s="36"/>
      <c r="D15" s="20">
        <v>44</v>
      </c>
      <c r="E15" s="21">
        <v>42</v>
      </c>
      <c r="F15" s="22">
        <f t="shared" si="0"/>
        <v>86</v>
      </c>
      <c r="G15" s="23">
        <v>47</v>
      </c>
      <c r="H15" s="22">
        <f t="shared" si="1"/>
        <v>133</v>
      </c>
      <c r="I15" s="24">
        <v>77</v>
      </c>
      <c r="J15" s="11"/>
      <c r="K15" s="26">
        <v>6</v>
      </c>
      <c r="L15" s="26">
        <v>1</v>
      </c>
    </row>
    <row r="16" spans="1:12" ht="19.5" customHeight="1">
      <c r="A16" s="19">
        <v>12</v>
      </c>
      <c r="B16" s="36" t="s">
        <v>51</v>
      </c>
      <c r="C16" s="36"/>
      <c r="D16" s="20">
        <v>44</v>
      </c>
      <c r="E16" s="21">
        <v>45</v>
      </c>
      <c r="F16" s="22">
        <f t="shared" si="0"/>
        <v>89</v>
      </c>
      <c r="G16" s="23">
        <v>45</v>
      </c>
      <c r="H16" s="22">
        <f t="shared" si="1"/>
        <v>134</v>
      </c>
      <c r="I16" s="24">
        <v>75</v>
      </c>
      <c r="J16" s="11"/>
      <c r="K16" s="26">
        <v>6</v>
      </c>
      <c r="L16" s="26">
        <v>1</v>
      </c>
    </row>
    <row r="17" spans="1:12" ht="19.5" customHeight="1">
      <c r="A17" s="19">
        <v>13</v>
      </c>
      <c r="B17" s="36" t="s">
        <v>44</v>
      </c>
      <c r="C17" s="36"/>
      <c r="D17" s="20">
        <v>44</v>
      </c>
      <c r="E17" s="21">
        <v>45</v>
      </c>
      <c r="F17" s="22">
        <f t="shared" si="0"/>
        <v>89</v>
      </c>
      <c r="G17" s="23">
        <v>47</v>
      </c>
      <c r="H17" s="22">
        <f t="shared" si="1"/>
        <v>136</v>
      </c>
      <c r="I17" s="24">
        <v>73</v>
      </c>
      <c r="J17" s="11"/>
      <c r="K17" s="26">
        <v>6</v>
      </c>
      <c r="L17" s="26">
        <v>1</v>
      </c>
    </row>
    <row r="18" spans="1:12" ht="19.5" customHeight="1">
      <c r="A18" s="19">
        <v>14</v>
      </c>
      <c r="B18" s="36" t="s">
        <v>78</v>
      </c>
      <c r="C18" s="36"/>
      <c r="D18" s="20">
        <v>45</v>
      </c>
      <c r="E18" s="21">
        <v>50</v>
      </c>
      <c r="F18" s="22">
        <f t="shared" si="0"/>
        <v>95</v>
      </c>
      <c r="G18" s="23">
        <v>44</v>
      </c>
      <c r="H18" s="22">
        <f t="shared" si="1"/>
        <v>139</v>
      </c>
      <c r="I18" s="24">
        <v>71</v>
      </c>
      <c r="J18" s="11"/>
      <c r="K18" s="26">
        <v>6</v>
      </c>
      <c r="L18" s="26">
        <v>1</v>
      </c>
    </row>
    <row r="19" spans="1:12" ht="19.5" customHeight="1">
      <c r="A19" s="19">
        <v>15</v>
      </c>
      <c r="B19" s="36" t="s">
        <v>72</v>
      </c>
      <c r="C19" s="36"/>
      <c r="D19" s="20">
        <v>49</v>
      </c>
      <c r="E19" s="21">
        <v>46</v>
      </c>
      <c r="F19" s="22">
        <f t="shared" si="0"/>
        <v>95</v>
      </c>
      <c r="G19" s="23">
        <v>46</v>
      </c>
      <c r="H19" s="22">
        <f t="shared" si="1"/>
        <v>141</v>
      </c>
      <c r="I19" s="24">
        <v>69</v>
      </c>
      <c r="J19" s="11"/>
      <c r="K19" s="26">
        <v>6</v>
      </c>
      <c r="L19" s="26">
        <v>1</v>
      </c>
    </row>
    <row r="20" spans="1:12" ht="19.5" customHeight="1">
      <c r="A20" s="19">
        <v>16</v>
      </c>
      <c r="B20" s="36" t="s">
        <v>70</v>
      </c>
      <c r="C20" s="36"/>
      <c r="D20" s="20">
        <v>52</v>
      </c>
      <c r="E20" s="21">
        <v>43</v>
      </c>
      <c r="F20" s="22">
        <f t="shared" si="0"/>
        <v>95</v>
      </c>
      <c r="G20" s="23">
        <v>52</v>
      </c>
      <c r="H20" s="22">
        <f t="shared" si="1"/>
        <v>147</v>
      </c>
      <c r="I20" s="24">
        <v>67</v>
      </c>
      <c r="J20" s="6"/>
      <c r="K20" s="26">
        <v>6</v>
      </c>
      <c r="L20" s="26">
        <v>1</v>
      </c>
    </row>
    <row r="21" spans="1:12" ht="19.5" customHeight="1">
      <c r="A21" s="19">
        <v>17</v>
      </c>
      <c r="B21" s="36" t="s">
        <v>38</v>
      </c>
      <c r="C21" s="36"/>
      <c r="D21" s="20">
        <v>51</v>
      </c>
      <c r="E21" s="21">
        <v>49</v>
      </c>
      <c r="F21" s="22">
        <f t="shared" si="0"/>
        <v>100</v>
      </c>
      <c r="G21" s="23">
        <v>48</v>
      </c>
      <c r="H21" s="22">
        <f t="shared" si="1"/>
        <v>148</v>
      </c>
      <c r="I21" s="24">
        <v>65</v>
      </c>
      <c r="J21" s="11"/>
      <c r="K21" s="26">
        <v>6</v>
      </c>
      <c r="L21" s="26">
        <v>1</v>
      </c>
    </row>
    <row r="22" spans="1:12" ht="19.5" customHeight="1">
      <c r="A22" s="19">
        <v>18</v>
      </c>
      <c r="B22" s="36" t="s">
        <v>32</v>
      </c>
      <c r="C22" s="36"/>
      <c r="D22" s="20">
        <v>52</v>
      </c>
      <c r="E22" s="21">
        <v>50</v>
      </c>
      <c r="F22" s="22">
        <f t="shared" si="0"/>
        <v>102</v>
      </c>
      <c r="G22" s="23">
        <v>50</v>
      </c>
      <c r="H22" s="22">
        <f t="shared" si="1"/>
        <v>152</v>
      </c>
      <c r="I22" s="24">
        <v>63</v>
      </c>
      <c r="J22" s="11"/>
      <c r="K22" s="26">
        <v>6</v>
      </c>
      <c r="L22" s="26">
        <v>1</v>
      </c>
    </row>
    <row r="23" spans="1:12" ht="19.5" customHeight="1">
      <c r="A23" s="19">
        <v>19</v>
      </c>
      <c r="B23" s="36" t="s">
        <v>80</v>
      </c>
      <c r="C23" s="36"/>
      <c r="D23" s="20">
        <v>54</v>
      </c>
      <c r="E23" s="21">
        <v>51</v>
      </c>
      <c r="F23" s="22">
        <f t="shared" si="0"/>
        <v>105</v>
      </c>
      <c r="G23" s="23">
        <v>50</v>
      </c>
      <c r="H23" s="22">
        <f t="shared" si="1"/>
        <v>155</v>
      </c>
      <c r="I23" s="24">
        <v>61</v>
      </c>
      <c r="J23" s="11"/>
      <c r="K23" s="26">
        <v>6</v>
      </c>
      <c r="L23" s="26">
        <v>1</v>
      </c>
    </row>
    <row r="24" spans="1:12" ht="19.5" customHeight="1">
      <c r="A24" s="19">
        <v>20</v>
      </c>
      <c r="B24" s="36" t="s">
        <v>53</v>
      </c>
      <c r="C24" s="36"/>
      <c r="D24" s="20">
        <v>53</v>
      </c>
      <c r="E24" s="21">
        <v>51</v>
      </c>
      <c r="F24" s="22">
        <f t="shared" si="0"/>
        <v>104</v>
      </c>
      <c r="G24" s="23">
        <v>51</v>
      </c>
      <c r="H24" s="22">
        <f t="shared" si="1"/>
        <v>155</v>
      </c>
      <c r="I24" s="24">
        <v>59</v>
      </c>
      <c r="J24" s="11"/>
      <c r="K24" s="26">
        <v>6</v>
      </c>
      <c r="L24" s="26">
        <v>1</v>
      </c>
    </row>
    <row r="25" spans="1:12" ht="19.5" customHeight="1">
      <c r="A25" s="19">
        <v>21</v>
      </c>
      <c r="B25" s="36" t="s">
        <v>75</v>
      </c>
      <c r="C25" s="36"/>
      <c r="D25" s="20">
        <v>52</v>
      </c>
      <c r="E25" s="21">
        <v>51</v>
      </c>
      <c r="F25" s="22">
        <f t="shared" si="0"/>
        <v>103</v>
      </c>
      <c r="G25" s="23">
        <v>55</v>
      </c>
      <c r="H25" s="22">
        <f t="shared" si="1"/>
        <v>158</v>
      </c>
      <c r="I25" s="24">
        <v>57</v>
      </c>
      <c r="J25" s="11"/>
      <c r="K25" s="26">
        <v>6</v>
      </c>
      <c r="L25" s="26">
        <v>1</v>
      </c>
    </row>
    <row r="26" spans="1:12" ht="19.5" customHeight="1">
      <c r="A26" s="19">
        <v>22</v>
      </c>
      <c r="B26" s="36" t="s">
        <v>93</v>
      </c>
      <c r="C26" s="36"/>
      <c r="D26" s="20">
        <v>54</v>
      </c>
      <c r="E26" s="21">
        <v>51</v>
      </c>
      <c r="F26" s="22">
        <f t="shared" si="0"/>
        <v>105</v>
      </c>
      <c r="G26" s="23">
        <v>55</v>
      </c>
      <c r="H26" s="22">
        <f t="shared" si="1"/>
        <v>160</v>
      </c>
      <c r="I26" s="24">
        <v>55</v>
      </c>
      <c r="J26" s="11"/>
      <c r="K26" s="26">
        <v>6</v>
      </c>
      <c r="L26" s="26">
        <v>1</v>
      </c>
    </row>
    <row r="27" spans="1:12" ht="19.5" customHeight="1">
      <c r="A27" s="19">
        <v>23</v>
      </c>
      <c r="B27" s="36" t="s">
        <v>91</v>
      </c>
      <c r="C27" s="36"/>
      <c r="D27" s="20">
        <v>54</v>
      </c>
      <c r="E27" s="21">
        <v>51</v>
      </c>
      <c r="F27" s="22">
        <f t="shared" si="0"/>
        <v>105</v>
      </c>
      <c r="G27" s="23">
        <v>55</v>
      </c>
      <c r="H27" s="22">
        <f t="shared" si="1"/>
        <v>160</v>
      </c>
      <c r="I27" s="24">
        <v>53</v>
      </c>
      <c r="J27" s="6"/>
      <c r="K27" s="26">
        <v>6</v>
      </c>
      <c r="L27" s="26">
        <v>1</v>
      </c>
    </row>
    <row r="28" spans="1:12" ht="19.5" customHeight="1">
      <c r="A28" s="19">
        <v>24</v>
      </c>
      <c r="B28" s="36" t="s">
        <v>92</v>
      </c>
      <c r="C28" s="36"/>
      <c r="D28" s="20">
        <v>53</v>
      </c>
      <c r="E28" s="21">
        <v>53</v>
      </c>
      <c r="F28" s="22">
        <f t="shared" si="0"/>
        <v>106</v>
      </c>
      <c r="G28" s="23">
        <v>55</v>
      </c>
      <c r="H28" s="22">
        <f t="shared" si="1"/>
        <v>161</v>
      </c>
      <c r="I28" s="24">
        <v>51</v>
      </c>
      <c r="J28" s="11"/>
      <c r="K28" s="26">
        <v>6</v>
      </c>
      <c r="L28" s="26">
        <v>1</v>
      </c>
    </row>
    <row r="29" spans="1:12" ht="19.5" customHeight="1">
      <c r="A29" s="19">
        <v>25</v>
      </c>
      <c r="B29" s="36" t="s">
        <v>90</v>
      </c>
      <c r="C29" s="36"/>
      <c r="D29" s="20">
        <v>54</v>
      </c>
      <c r="E29" s="21">
        <v>56</v>
      </c>
      <c r="F29" s="22">
        <f t="shared" si="0"/>
        <v>110</v>
      </c>
      <c r="G29" s="23">
        <v>53</v>
      </c>
      <c r="H29" s="22">
        <f t="shared" si="1"/>
        <v>163</v>
      </c>
      <c r="I29" s="24">
        <v>49</v>
      </c>
      <c r="J29" s="11"/>
      <c r="K29" s="26">
        <v>6</v>
      </c>
      <c r="L29" s="26">
        <v>1</v>
      </c>
    </row>
    <row r="30" spans="1:12" ht="19.5" customHeight="1">
      <c r="A30" s="19">
        <v>26</v>
      </c>
      <c r="B30" s="36" t="s">
        <v>52</v>
      </c>
      <c r="C30" s="36"/>
      <c r="D30" s="20">
        <v>57</v>
      </c>
      <c r="E30" s="21">
        <v>53</v>
      </c>
      <c r="F30" s="22">
        <f t="shared" si="0"/>
        <v>110</v>
      </c>
      <c r="G30" s="23">
        <v>56</v>
      </c>
      <c r="H30" s="22">
        <f t="shared" si="1"/>
        <v>166</v>
      </c>
      <c r="I30" s="24">
        <v>47</v>
      </c>
      <c r="J30" s="11"/>
      <c r="K30" s="26">
        <v>6</v>
      </c>
      <c r="L30" s="26">
        <v>1</v>
      </c>
    </row>
    <row r="31" spans="1:12" ht="19.5" customHeight="1">
      <c r="A31" s="19">
        <v>27</v>
      </c>
      <c r="B31" s="36" t="s">
        <v>89</v>
      </c>
      <c r="C31" s="36"/>
      <c r="D31" s="20">
        <v>56</v>
      </c>
      <c r="E31" s="21">
        <v>63</v>
      </c>
      <c r="F31" s="22">
        <f t="shared" si="0"/>
        <v>119</v>
      </c>
      <c r="G31" s="23">
        <v>61</v>
      </c>
      <c r="H31" s="22">
        <f t="shared" si="1"/>
        <v>180</v>
      </c>
      <c r="I31" s="24">
        <v>45</v>
      </c>
      <c r="J31" s="11"/>
      <c r="K31" s="26">
        <v>6</v>
      </c>
      <c r="L31" s="26">
        <v>1</v>
      </c>
    </row>
    <row r="32" spans="1:12" ht="19.5" customHeight="1">
      <c r="A32" s="19">
        <v>28</v>
      </c>
      <c r="B32" s="36" t="s">
        <v>39</v>
      </c>
      <c r="C32" s="36"/>
      <c r="D32" s="20">
        <v>46</v>
      </c>
      <c r="E32" s="21">
        <v>50</v>
      </c>
      <c r="F32" s="22">
        <f t="shared" si="0"/>
        <v>96</v>
      </c>
      <c r="G32" s="23">
        <v>999</v>
      </c>
      <c r="H32" s="22">
        <f t="shared" si="1"/>
        <v>1095</v>
      </c>
      <c r="I32" s="24">
        <v>43</v>
      </c>
      <c r="J32" s="11"/>
      <c r="K32" s="26">
        <v>6</v>
      </c>
      <c r="L32" s="26">
        <v>1</v>
      </c>
    </row>
    <row r="33" spans="1:12" ht="19.5" customHeight="1">
      <c r="A33" s="19">
        <v>29</v>
      </c>
      <c r="B33" s="36" t="s">
        <v>57</v>
      </c>
      <c r="C33" s="36"/>
      <c r="D33" s="20">
        <v>51</v>
      </c>
      <c r="E33" s="21">
        <v>50</v>
      </c>
      <c r="F33" s="22">
        <f t="shared" si="0"/>
        <v>101</v>
      </c>
      <c r="G33" s="23">
        <v>999</v>
      </c>
      <c r="H33" s="22">
        <f t="shared" si="1"/>
        <v>1100</v>
      </c>
      <c r="I33" s="24">
        <v>41</v>
      </c>
      <c r="J33" s="11"/>
      <c r="K33" s="26">
        <v>6</v>
      </c>
      <c r="L33" s="26">
        <v>1</v>
      </c>
    </row>
    <row r="34" spans="1:12" ht="19.5" customHeight="1">
      <c r="A34" s="19">
        <v>30</v>
      </c>
      <c r="B34" s="36" t="s">
        <v>47</v>
      </c>
      <c r="C34" s="36"/>
      <c r="D34" s="20">
        <v>52</v>
      </c>
      <c r="E34" s="21">
        <v>52</v>
      </c>
      <c r="F34" s="22">
        <f t="shared" si="0"/>
        <v>104</v>
      </c>
      <c r="G34" s="23">
        <v>999</v>
      </c>
      <c r="H34" s="22">
        <f t="shared" si="1"/>
        <v>1103</v>
      </c>
      <c r="I34" s="24">
        <v>39</v>
      </c>
      <c r="J34" s="11"/>
      <c r="K34" s="26">
        <v>6</v>
      </c>
      <c r="L34" s="26">
        <v>1</v>
      </c>
    </row>
    <row r="35" spans="1:12" ht="19.5" customHeight="1">
      <c r="A35" s="19">
        <v>31</v>
      </c>
      <c r="B35" s="36" t="s">
        <v>58</v>
      </c>
      <c r="C35" s="36"/>
      <c r="D35" s="20">
        <v>51</v>
      </c>
      <c r="E35" s="21">
        <v>53</v>
      </c>
      <c r="F35" s="22">
        <f t="shared" si="0"/>
        <v>104</v>
      </c>
      <c r="G35" s="23">
        <v>999</v>
      </c>
      <c r="H35" s="22">
        <f t="shared" si="1"/>
        <v>1103</v>
      </c>
      <c r="I35" s="24">
        <v>37</v>
      </c>
      <c r="J35" s="11"/>
      <c r="K35" s="26">
        <v>6</v>
      </c>
      <c r="L35" s="26">
        <v>1</v>
      </c>
    </row>
    <row r="36" spans="1:12" ht="19.5" customHeight="1">
      <c r="A36" s="19">
        <v>32</v>
      </c>
      <c r="B36" s="36" t="s">
        <v>40</v>
      </c>
      <c r="C36" s="36"/>
      <c r="D36" s="20">
        <v>59</v>
      </c>
      <c r="E36" s="21">
        <v>53</v>
      </c>
      <c r="F36" s="22">
        <f t="shared" si="0"/>
        <v>112</v>
      </c>
      <c r="G36" s="23">
        <v>999</v>
      </c>
      <c r="H36" s="22">
        <f t="shared" si="1"/>
        <v>1111</v>
      </c>
      <c r="I36" s="24">
        <v>35</v>
      </c>
      <c r="J36" s="11"/>
      <c r="K36" s="26">
        <v>6</v>
      </c>
      <c r="L36" s="26">
        <v>1</v>
      </c>
    </row>
    <row r="37" spans="1:12" ht="19.5" customHeight="1">
      <c r="A37" s="19">
        <v>33</v>
      </c>
      <c r="B37" s="36" t="s">
        <v>94</v>
      </c>
      <c r="C37" s="36"/>
      <c r="D37" s="20">
        <v>58</v>
      </c>
      <c r="E37" s="21">
        <v>62</v>
      </c>
      <c r="F37" s="22">
        <f t="shared" si="0"/>
        <v>120</v>
      </c>
      <c r="G37" s="23">
        <v>999</v>
      </c>
      <c r="H37" s="22">
        <f t="shared" si="1"/>
        <v>1119</v>
      </c>
      <c r="I37" s="24">
        <v>33</v>
      </c>
      <c r="J37" s="11"/>
      <c r="K37" s="26">
        <v>6</v>
      </c>
      <c r="L37" s="26">
        <v>1</v>
      </c>
    </row>
    <row r="38" spans="1:12" ht="19.5" customHeight="1">
      <c r="A38" s="19">
        <v>34</v>
      </c>
      <c r="B38" s="36" t="s">
        <v>45</v>
      </c>
      <c r="C38" s="36"/>
      <c r="D38" s="20">
        <v>54</v>
      </c>
      <c r="E38" s="21">
        <v>999</v>
      </c>
      <c r="F38" s="22">
        <f t="shared" si="0"/>
        <v>1053</v>
      </c>
      <c r="G38" s="23">
        <v>999</v>
      </c>
      <c r="H38" s="22">
        <f t="shared" si="1"/>
        <v>2052</v>
      </c>
      <c r="I38" s="24">
        <v>31</v>
      </c>
      <c r="J38" s="11"/>
      <c r="K38" s="26">
        <v>6</v>
      </c>
      <c r="L38" s="26">
        <v>1</v>
      </c>
    </row>
    <row r="39" spans="1:12" ht="19.5" customHeight="1">
      <c r="A39" s="19">
        <v>35</v>
      </c>
      <c r="B39" s="36" t="s">
        <v>31</v>
      </c>
      <c r="C39" s="36"/>
      <c r="D39" s="20"/>
      <c r="E39" s="21"/>
      <c r="F39" s="22">
        <f aca="true" t="shared" si="2" ref="F39:F57">SUM(D39:E39)</f>
        <v>0</v>
      </c>
      <c r="G39" s="23"/>
      <c r="H39" s="22">
        <f aca="true" t="shared" si="3" ref="H39:H57">SUM(F39:G39)</f>
        <v>0</v>
      </c>
      <c r="I39" s="24"/>
      <c r="J39" s="11"/>
      <c r="K39" s="26"/>
      <c r="L39" s="26"/>
    </row>
    <row r="40" spans="1:12" ht="19.5" customHeight="1">
      <c r="A40" s="19">
        <v>36</v>
      </c>
      <c r="B40" s="36" t="s">
        <v>48</v>
      </c>
      <c r="C40" s="36"/>
      <c r="D40" s="20"/>
      <c r="E40" s="21"/>
      <c r="F40" s="22">
        <f t="shared" si="2"/>
        <v>0</v>
      </c>
      <c r="G40" s="23"/>
      <c r="H40" s="22">
        <f t="shared" si="3"/>
        <v>0</v>
      </c>
      <c r="I40" s="24"/>
      <c r="J40" s="6"/>
      <c r="K40" s="26"/>
      <c r="L40" s="26"/>
    </row>
    <row r="41" spans="1:12" ht="19.5" customHeight="1">
      <c r="A41" s="19">
        <v>37</v>
      </c>
      <c r="B41" s="36" t="s">
        <v>60</v>
      </c>
      <c r="C41" s="36"/>
      <c r="D41" s="20"/>
      <c r="E41" s="21"/>
      <c r="F41" s="22">
        <f t="shared" si="2"/>
        <v>0</v>
      </c>
      <c r="G41" s="23"/>
      <c r="H41" s="22">
        <f t="shared" si="3"/>
        <v>0</v>
      </c>
      <c r="I41" s="24"/>
      <c r="J41" s="11"/>
      <c r="K41" s="26"/>
      <c r="L41" s="26"/>
    </row>
    <row r="42" spans="1:12" ht="19.5" customHeight="1">
      <c r="A42" s="19">
        <v>38</v>
      </c>
      <c r="B42" s="36" t="s">
        <v>59</v>
      </c>
      <c r="C42" s="36"/>
      <c r="D42" s="20"/>
      <c r="E42" s="21"/>
      <c r="F42" s="22">
        <f t="shared" si="2"/>
        <v>0</v>
      </c>
      <c r="G42" s="23"/>
      <c r="H42" s="22">
        <f t="shared" si="3"/>
        <v>0</v>
      </c>
      <c r="I42" s="24"/>
      <c r="J42" s="11"/>
      <c r="K42" s="26"/>
      <c r="L42" s="26"/>
    </row>
    <row r="43" spans="1:12" ht="19.5" customHeight="1">
      <c r="A43" s="19">
        <v>39</v>
      </c>
      <c r="B43" s="36" t="s">
        <v>41</v>
      </c>
      <c r="C43" s="36"/>
      <c r="D43" s="20"/>
      <c r="E43" s="21"/>
      <c r="F43" s="22">
        <f t="shared" si="2"/>
        <v>0</v>
      </c>
      <c r="G43" s="23"/>
      <c r="H43" s="22">
        <f t="shared" si="3"/>
        <v>0</v>
      </c>
      <c r="I43" s="24"/>
      <c r="J43" s="11"/>
      <c r="K43" s="26"/>
      <c r="L43" s="26"/>
    </row>
    <row r="44" spans="1:12" ht="19.5" customHeight="1">
      <c r="A44" s="19">
        <v>40</v>
      </c>
      <c r="B44" s="36" t="s">
        <v>46</v>
      </c>
      <c r="C44" s="36"/>
      <c r="D44" s="20"/>
      <c r="E44" s="21"/>
      <c r="F44" s="22">
        <f t="shared" si="2"/>
        <v>0</v>
      </c>
      <c r="G44" s="23"/>
      <c r="H44" s="22">
        <f t="shared" si="3"/>
        <v>0</v>
      </c>
      <c r="I44" s="24"/>
      <c r="J44" s="11"/>
      <c r="K44" s="26"/>
      <c r="L44" s="26"/>
    </row>
    <row r="45" spans="1:12" ht="19.5" customHeight="1">
      <c r="A45" s="19">
        <v>41</v>
      </c>
      <c r="B45" s="36" t="s">
        <v>34</v>
      </c>
      <c r="C45" s="36"/>
      <c r="D45" s="20"/>
      <c r="E45" s="21"/>
      <c r="F45" s="22">
        <f t="shared" si="2"/>
        <v>0</v>
      </c>
      <c r="G45" s="23"/>
      <c r="H45" s="22">
        <f t="shared" si="3"/>
        <v>0</v>
      </c>
      <c r="I45" s="24"/>
      <c r="J45" s="11"/>
      <c r="K45" s="26"/>
      <c r="L45" s="26"/>
    </row>
    <row r="46" spans="1:12" ht="19.5" customHeight="1">
      <c r="A46" s="19">
        <v>42</v>
      </c>
      <c r="B46" s="36" t="s">
        <v>55</v>
      </c>
      <c r="C46" s="36"/>
      <c r="D46" s="20"/>
      <c r="E46" s="21"/>
      <c r="F46" s="22">
        <f t="shared" si="2"/>
        <v>0</v>
      </c>
      <c r="G46" s="23"/>
      <c r="H46" s="22">
        <f t="shared" si="3"/>
        <v>0</v>
      </c>
      <c r="I46" s="24"/>
      <c r="J46" s="11"/>
      <c r="K46" s="26"/>
      <c r="L46" s="26"/>
    </row>
    <row r="47" spans="1:12" ht="19.5" customHeight="1">
      <c r="A47" s="19">
        <v>43</v>
      </c>
      <c r="B47" s="36" t="s">
        <v>49</v>
      </c>
      <c r="C47" s="36"/>
      <c r="D47" s="20"/>
      <c r="E47" s="21"/>
      <c r="F47" s="22">
        <f t="shared" si="2"/>
        <v>0</v>
      </c>
      <c r="G47" s="23"/>
      <c r="H47" s="22">
        <f t="shared" si="3"/>
        <v>0</v>
      </c>
      <c r="I47" s="24"/>
      <c r="J47" s="11"/>
      <c r="K47" s="26"/>
      <c r="L47" s="26"/>
    </row>
    <row r="48" spans="1:12" ht="19.5" customHeight="1">
      <c r="A48" s="19">
        <v>44</v>
      </c>
      <c r="B48" s="36" t="s">
        <v>74</v>
      </c>
      <c r="C48" s="36"/>
      <c r="D48" s="20"/>
      <c r="E48" s="21"/>
      <c r="F48" s="22">
        <f t="shared" si="2"/>
        <v>0</v>
      </c>
      <c r="G48" s="23"/>
      <c r="H48" s="22">
        <f t="shared" si="3"/>
        <v>0</v>
      </c>
      <c r="I48" s="24"/>
      <c r="J48" s="11"/>
      <c r="K48" s="26"/>
      <c r="L48" s="26"/>
    </row>
    <row r="49" spans="1:12" ht="19.5" customHeight="1">
      <c r="A49" s="19">
        <v>45</v>
      </c>
      <c r="B49" s="36" t="s">
        <v>71</v>
      </c>
      <c r="C49" s="36"/>
      <c r="D49" s="20"/>
      <c r="E49" s="21"/>
      <c r="F49" s="22">
        <f t="shared" si="2"/>
        <v>0</v>
      </c>
      <c r="G49" s="23"/>
      <c r="H49" s="22">
        <f t="shared" si="3"/>
        <v>0</v>
      </c>
      <c r="I49" s="24"/>
      <c r="J49" s="11"/>
      <c r="K49" s="26"/>
      <c r="L49" s="26"/>
    </row>
    <row r="50" spans="1:12" ht="19.5" customHeight="1">
      <c r="A50" s="19">
        <v>46</v>
      </c>
      <c r="B50" s="36" t="s">
        <v>82</v>
      </c>
      <c r="C50" s="36"/>
      <c r="D50" s="20"/>
      <c r="E50" s="21"/>
      <c r="F50" s="22">
        <f t="shared" si="2"/>
        <v>0</v>
      </c>
      <c r="G50" s="23"/>
      <c r="H50" s="22">
        <f t="shared" si="3"/>
        <v>0</v>
      </c>
      <c r="I50" s="24"/>
      <c r="J50" s="11"/>
      <c r="K50" s="26"/>
      <c r="L50" s="26"/>
    </row>
    <row r="51" spans="1:12" ht="19.5" customHeight="1">
      <c r="A51" s="19">
        <v>47</v>
      </c>
      <c r="B51" s="36" t="s">
        <v>83</v>
      </c>
      <c r="C51" s="36"/>
      <c r="D51" s="20"/>
      <c r="E51" s="21"/>
      <c r="F51" s="22">
        <f t="shared" si="2"/>
        <v>0</v>
      </c>
      <c r="G51" s="23"/>
      <c r="H51" s="22">
        <f t="shared" si="3"/>
        <v>0</v>
      </c>
      <c r="I51" s="24"/>
      <c r="J51" s="11"/>
      <c r="K51" s="26"/>
      <c r="L51" s="26"/>
    </row>
    <row r="52" spans="1:12" ht="19.5" customHeight="1">
      <c r="A52" s="19">
        <v>48</v>
      </c>
      <c r="B52" s="36" t="s">
        <v>84</v>
      </c>
      <c r="C52" s="36"/>
      <c r="D52" s="20"/>
      <c r="E52" s="21"/>
      <c r="F52" s="22">
        <f t="shared" si="2"/>
        <v>0</v>
      </c>
      <c r="G52" s="23"/>
      <c r="H52" s="22">
        <f t="shared" si="3"/>
        <v>0</v>
      </c>
      <c r="I52" s="24"/>
      <c r="J52" s="11"/>
      <c r="K52" s="26"/>
      <c r="L52" s="26"/>
    </row>
    <row r="53" spans="1:12" ht="19.5" customHeight="1">
      <c r="A53" s="19">
        <v>49</v>
      </c>
      <c r="B53" s="36" t="s">
        <v>86</v>
      </c>
      <c r="C53" s="36"/>
      <c r="D53" s="20"/>
      <c r="E53" s="21"/>
      <c r="F53" s="22">
        <f t="shared" si="2"/>
        <v>0</v>
      </c>
      <c r="G53" s="23"/>
      <c r="H53" s="22">
        <f t="shared" si="3"/>
        <v>0</v>
      </c>
      <c r="I53" s="24"/>
      <c r="J53" s="11"/>
      <c r="K53" s="26"/>
      <c r="L53" s="26"/>
    </row>
    <row r="54" spans="1:12" ht="19.5" customHeight="1">
      <c r="A54" s="19">
        <v>50</v>
      </c>
      <c r="B54" s="36" t="s">
        <v>81</v>
      </c>
      <c r="C54" s="36"/>
      <c r="D54" s="20"/>
      <c r="E54" s="21"/>
      <c r="F54" s="22">
        <f t="shared" si="2"/>
        <v>0</v>
      </c>
      <c r="G54" s="23"/>
      <c r="H54" s="22">
        <f t="shared" si="3"/>
        <v>0</v>
      </c>
      <c r="I54" s="24"/>
      <c r="J54" s="11"/>
      <c r="K54" s="26"/>
      <c r="L54" s="26"/>
    </row>
    <row r="55" spans="1:12" ht="19.5" customHeight="1">
      <c r="A55" s="19">
        <v>51</v>
      </c>
      <c r="B55" s="36" t="s">
        <v>85</v>
      </c>
      <c r="C55" s="36"/>
      <c r="D55" s="20"/>
      <c r="E55" s="21"/>
      <c r="F55" s="22">
        <f t="shared" si="2"/>
        <v>0</v>
      </c>
      <c r="G55" s="23"/>
      <c r="H55" s="22">
        <f t="shared" si="3"/>
        <v>0</v>
      </c>
      <c r="I55" s="24"/>
      <c r="J55" s="11"/>
      <c r="K55" s="26"/>
      <c r="L55" s="26"/>
    </row>
    <row r="56" spans="1:12" ht="19.5" customHeight="1">
      <c r="A56" s="19">
        <v>52</v>
      </c>
      <c r="B56" s="36" t="s">
        <v>79</v>
      </c>
      <c r="C56" s="36"/>
      <c r="D56" s="20"/>
      <c r="E56" s="21"/>
      <c r="F56" s="22">
        <f t="shared" si="2"/>
        <v>0</v>
      </c>
      <c r="G56" s="23"/>
      <c r="H56" s="22">
        <f t="shared" si="3"/>
        <v>0</v>
      </c>
      <c r="I56" s="24"/>
      <c r="J56" s="11"/>
      <c r="K56" s="26"/>
      <c r="L56" s="26"/>
    </row>
    <row r="57" spans="1:12" ht="19.5" customHeight="1">
      <c r="A57" s="19">
        <v>53</v>
      </c>
      <c r="B57" s="36" t="s">
        <v>88</v>
      </c>
      <c r="C57" s="36"/>
      <c r="D57" s="20"/>
      <c r="E57" s="21"/>
      <c r="F57" s="22">
        <f t="shared" si="2"/>
        <v>0</v>
      </c>
      <c r="G57" s="23"/>
      <c r="H57" s="22">
        <f t="shared" si="3"/>
        <v>0</v>
      </c>
      <c r="I57" s="24"/>
      <c r="J57" s="11"/>
      <c r="K57" s="26"/>
      <c r="L57" s="26"/>
    </row>
    <row r="58" spans="1:12" ht="19.5" customHeight="1">
      <c r="A58" s="19">
        <v>54</v>
      </c>
      <c r="B58" s="36" t="s">
        <v>96</v>
      </c>
      <c r="C58" s="36"/>
      <c r="D58" s="20"/>
      <c r="E58" s="21"/>
      <c r="F58" s="22">
        <f aca="true" t="shared" si="4" ref="F58:F69">SUM(D58:E58)</f>
        <v>0</v>
      </c>
      <c r="G58" s="23"/>
      <c r="H58" s="22">
        <f aca="true" t="shared" si="5" ref="H58:H69">SUM(F58:G58)</f>
        <v>0</v>
      </c>
      <c r="I58" s="24"/>
      <c r="J58" s="11"/>
      <c r="K58" s="26"/>
      <c r="L58" s="26"/>
    </row>
    <row r="59" spans="1:12" ht="19.5" customHeight="1">
      <c r="A59" s="19">
        <v>55</v>
      </c>
      <c r="B59" s="36" t="s">
        <v>97</v>
      </c>
      <c r="C59" s="36"/>
      <c r="D59" s="20"/>
      <c r="E59" s="21"/>
      <c r="F59" s="22">
        <f t="shared" si="4"/>
        <v>0</v>
      </c>
      <c r="G59" s="23"/>
      <c r="H59" s="22">
        <f t="shared" si="5"/>
        <v>0</v>
      </c>
      <c r="I59" s="24"/>
      <c r="J59" s="11"/>
      <c r="K59" s="26"/>
      <c r="L59" s="26"/>
    </row>
    <row r="60" spans="1:12" ht="19.5" customHeight="1">
      <c r="A60" s="19">
        <v>56</v>
      </c>
      <c r="B60" s="36" t="s">
        <v>104</v>
      </c>
      <c r="C60" s="36"/>
      <c r="D60" s="20"/>
      <c r="E60" s="21"/>
      <c r="F60" s="22">
        <f t="shared" si="4"/>
        <v>0</v>
      </c>
      <c r="G60" s="23"/>
      <c r="H60" s="22">
        <f t="shared" si="5"/>
        <v>0</v>
      </c>
      <c r="I60" s="24"/>
      <c r="J60" s="11"/>
      <c r="K60" s="26"/>
      <c r="L60" s="26"/>
    </row>
    <row r="61" spans="1:12" ht="19.5" customHeight="1">
      <c r="A61" s="19">
        <v>57</v>
      </c>
      <c r="B61" s="36"/>
      <c r="C61" s="36"/>
      <c r="D61" s="20"/>
      <c r="E61" s="21"/>
      <c r="F61" s="22">
        <f t="shared" si="4"/>
        <v>0</v>
      </c>
      <c r="G61" s="23"/>
      <c r="H61" s="22">
        <f t="shared" si="5"/>
        <v>0</v>
      </c>
      <c r="I61" s="24"/>
      <c r="J61" s="11"/>
      <c r="K61" s="26"/>
      <c r="L61" s="26"/>
    </row>
    <row r="62" spans="1:12" ht="19.5" customHeight="1">
      <c r="A62" s="19">
        <v>58</v>
      </c>
      <c r="B62" s="36"/>
      <c r="C62" s="36"/>
      <c r="D62" s="20"/>
      <c r="E62" s="21"/>
      <c r="F62" s="22">
        <f t="shared" si="4"/>
        <v>0</v>
      </c>
      <c r="G62" s="23"/>
      <c r="H62" s="22">
        <f t="shared" si="5"/>
        <v>0</v>
      </c>
      <c r="I62" s="24"/>
      <c r="J62" s="11"/>
      <c r="K62" s="26"/>
      <c r="L62" s="26"/>
    </row>
    <row r="63" spans="1:12" ht="19.5" customHeight="1">
      <c r="A63" s="19">
        <v>59</v>
      </c>
      <c r="B63" s="36"/>
      <c r="C63" s="36"/>
      <c r="D63" s="20"/>
      <c r="E63" s="21"/>
      <c r="F63" s="22">
        <f t="shared" si="4"/>
        <v>0</v>
      </c>
      <c r="G63" s="23"/>
      <c r="H63" s="22">
        <f t="shared" si="5"/>
        <v>0</v>
      </c>
      <c r="I63" s="24"/>
      <c r="J63" s="11"/>
      <c r="K63" s="26"/>
      <c r="L63" s="26"/>
    </row>
    <row r="64" spans="1:12" ht="19.5" customHeight="1">
      <c r="A64" s="19">
        <v>60</v>
      </c>
      <c r="B64" s="36"/>
      <c r="C64" s="36"/>
      <c r="D64" s="20"/>
      <c r="E64" s="21"/>
      <c r="F64" s="22">
        <f t="shared" si="4"/>
        <v>0</v>
      </c>
      <c r="G64" s="23"/>
      <c r="H64" s="22">
        <f t="shared" si="5"/>
        <v>0</v>
      </c>
      <c r="I64" s="24"/>
      <c r="J64" s="11"/>
      <c r="K64" s="26"/>
      <c r="L64" s="26"/>
    </row>
    <row r="65" spans="1:12" ht="19.5" customHeight="1">
      <c r="A65" s="19">
        <v>61</v>
      </c>
      <c r="B65" s="36"/>
      <c r="C65" s="36"/>
      <c r="D65" s="20"/>
      <c r="E65" s="21"/>
      <c r="F65" s="22">
        <f t="shared" si="4"/>
        <v>0</v>
      </c>
      <c r="G65" s="23"/>
      <c r="H65" s="22">
        <f t="shared" si="5"/>
        <v>0</v>
      </c>
      <c r="I65" s="24"/>
      <c r="J65" s="11"/>
      <c r="K65" s="26"/>
      <c r="L65" s="26"/>
    </row>
    <row r="66" spans="1:12" ht="19.5" customHeight="1">
      <c r="A66" s="19">
        <v>62</v>
      </c>
      <c r="B66" s="36"/>
      <c r="C66" s="36"/>
      <c r="D66" s="20"/>
      <c r="E66" s="21"/>
      <c r="F66" s="22">
        <f t="shared" si="4"/>
        <v>0</v>
      </c>
      <c r="G66" s="23"/>
      <c r="H66" s="22">
        <f t="shared" si="5"/>
        <v>0</v>
      </c>
      <c r="I66" s="24"/>
      <c r="J66" s="11"/>
      <c r="K66" s="26"/>
      <c r="L66" s="26"/>
    </row>
    <row r="67" spans="1:12" ht="19.5" customHeight="1">
      <c r="A67" s="19">
        <v>63</v>
      </c>
      <c r="B67" s="36"/>
      <c r="C67" s="36"/>
      <c r="D67" s="20"/>
      <c r="E67" s="21"/>
      <c r="F67" s="22">
        <f t="shared" si="4"/>
        <v>0</v>
      </c>
      <c r="G67" s="23"/>
      <c r="H67" s="22">
        <f t="shared" si="5"/>
        <v>0</v>
      </c>
      <c r="I67" s="24"/>
      <c r="J67" s="11"/>
      <c r="K67" s="26"/>
      <c r="L67" s="26"/>
    </row>
    <row r="68" spans="1:12" ht="19.5" customHeight="1">
      <c r="A68" s="19">
        <v>64</v>
      </c>
      <c r="B68" s="36"/>
      <c r="C68" s="36"/>
      <c r="D68" s="20"/>
      <c r="E68" s="21"/>
      <c r="F68" s="22">
        <f t="shared" si="4"/>
        <v>0</v>
      </c>
      <c r="G68" s="23"/>
      <c r="H68" s="22">
        <f t="shared" si="5"/>
        <v>0</v>
      </c>
      <c r="I68" s="24"/>
      <c r="J68" s="11"/>
      <c r="K68" s="26"/>
      <c r="L68" s="26"/>
    </row>
    <row r="69" spans="1:12" ht="19.5" customHeight="1">
      <c r="A69" s="19">
        <v>65</v>
      </c>
      <c r="B69" s="36"/>
      <c r="C69" s="36"/>
      <c r="D69" s="20"/>
      <c r="E69" s="21"/>
      <c r="F69" s="22">
        <f t="shared" si="4"/>
        <v>0</v>
      </c>
      <c r="G69" s="23"/>
      <c r="H69" s="22">
        <f t="shared" si="5"/>
        <v>0</v>
      </c>
      <c r="I69" s="24"/>
      <c r="J69" s="11"/>
      <c r="K69" s="26"/>
      <c r="L69" s="26"/>
    </row>
    <row r="70" spans="1:12" ht="19.5" customHeight="1">
      <c r="A70" s="19">
        <v>66</v>
      </c>
      <c r="B70" s="36"/>
      <c r="C70" s="36"/>
      <c r="D70" s="20"/>
      <c r="E70" s="21"/>
      <c r="F70" s="22">
        <f aca="true" t="shared" si="6" ref="F70:F76">SUM(D70:E70)</f>
        <v>0</v>
      </c>
      <c r="G70" s="23"/>
      <c r="H70" s="22">
        <f aca="true" t="shared" si="7" ref="H70:H76">SUM(F70:G70)</f>
        <v>0</v>
      </c>
      <c r="I70" s="24"/>
      <c r="J70" s="11"/>
      <c r="K70" s="26"/>
      <c r="L70" s="26"/>
    </row>
    <row r="71" spans="1:12" ht="19.5" customHeight="1">
      <c r="A71" s="19">
        <v>67</v>
      </c>
      <c r="B71" s="36"/>
      <c r="C71" s="36"/>
      <c r="D71" s="20"/>
      <c r="E71" s="21"/>
      <c r="F71" s="22">
        <f t="shared" si="6"/>
        <v>0</v>
      </c>
      <c r="G71" s="23"/>
      <c r="H71" s="22">
        <f t="shared" si="7"/>
        <v>0</v>
      </c>
      <c r="I71" s="24"/>
      <c r="J71" s="11"/>
      <c r="K71" s="26"/>
      <c r="L71" s="26"/>
    </row>
    <row r="72" spans="1:12" ht="19.5" customHeight="1">
      <c r="A72" s="19">
        <v>68</v>
      </c>
      <c r="B72" s="36"/>
      <c r="C72" s="36"/>
      <c r="D72" s="20"/>
      <c r="E72" s="21"/>
      <c r="F72" s="22">
        <f t="shared" si="6"/>
        <v>0</v>
      </c>
      <c r="G72" s="23"/>
      <c r="H72" s="22">
        <f t="shared" si="7"/>
        <v>0</v>
      </c>
      <c r="I72" s="24"/>
      <c r="J72" s="11"/>
      <c r="K72" s="26"/>
      <c r="L72" s="26"/>
    </row>
    <row r="73" spans="1:12" ht="19.5" customHeight="1">
      <c r="A73" s="19">
        <v>69</v>
      </c>
      <c r="B73" s="36"/>
      <c r="C73" s="36"/>
      <c r="D73" s="20"/>
      <c r="E73" s="21"/>
      <c r="F73" s="22">
        <f t="shared" si="6"/>
        <v>0</v>
      </c>
      <c r="G73" s="23"/>
      <c r="H73" s="22">
        <f t="shared" si="7"/>
        <v>0</v>
      </c>
      <c r="I73" s="24"/>
      <c r="J73" s="11"/>
      <c r="K73" s="26"/>
      <c r="L73" s="26"/>
    </row>
    <row r="74" spans="1:12" ht="19.5" customHeight="1">
      <c r="A74" s="19">
        <v>70</v>
      </c>
      <c r="B74" s="36"/>
      <c r="C74" s="36"/>
      <c r="D74" s="20"/>
      <c r="E74" s="21"/>
      <c r="F74" s="22">
        <f t="shared" si="6"/>
        <v>0</v>
      </c>
      <c r="G74" s="23"/>
      <c r="H74" s="22">
        <f t="shared" si="7"/>
        <v>0</v>
      </c>
      <c r="I74" s="24"/>
      <c r="J74" s="11"/>
      <c r="K74" s="26"/>
      <c r="L74" s="26"/>
    </row>
    <row r="75" spans="1:12" ht="19.5" customHeight="1">
      <c r="A75" s="19">
        <v>71</v>
      </c>
      <c r="B75" s="36"/>
      <c r="C75" s="36"/>
      <c r="D75" s="20"/>
      <c r="E75" s="21"/>
      <c r="F75" s="22">
        <f t="shared" si="6"/>
        <v>0</v>
      </c>
      <c r="G75" s="23"/>
      <c r="H75" s="22">
        <f t="shared" si="7"/>
        <v>0</v>
      </c>
      <c r="I75" s="24"/>
      <c r="J75" s="11"/>
      <c r="K75" s="26"/>
      <c r="L75" s="26"/>
    </row>
    <row r="76" spans="1:12" ht="19.5" customHeight="1">
      <c r="A76" s="19">
        <v>72</v>
      </c>
      <c r="B76" s="36"/>
      <c r="C76" s="36"/>
      <c r="D76" s="20"/>
      <c r="E76" s="21"/>
      <c r="F76" s="22">
        <f t="shared" si="6"/>
        <v>0</v>
      </c>
      <c r="G76" s="23"/>
      <c r="H76" s="22">
        <f t="shared" si="7"/>
        <v>0</v>
      </c>
      <c r="I76" s="24"/>
      <c r="J76" s="11"/>
      <c r="K76" s="26"/>
      <c r="L76" s="26"/>
    </row>
    <row r="77" spans="1:13" ht="16.5">
      <c r="A77" s="1"/>
      <c r="B77" s="1"/>
      <c r="C77" s="1"/>
      <c r="D77" s="1"/>
      <c r="E77" s="1"/>
      <c r="F77" s="1"/>
      <c r="G77" s="1"/>
      <c r="H77" s="1"/>
      <c r="I77" s="1"/>
      <c r="J77" s="2"/>
      <c r="K77" s="121">
        <f>SUM(K5:K76)</f>
        <v>204</v>
      </c>
      <c r="L77" s="121">
        <f>SUM(L5:L76)</f>
        <v>34</v>
      </c>
      <c r="M77" t="s">
        <v>95</v>
      </c>
    </row>
    <row r="78" spans="1:12" ht="16.5">
      <c r="A78" s="1"/>
      <c r="B78" s="1"/>
      <c r="C78" s="1"/>
      <c r="D78" s="1"/>
      <c r="E78" s="1"/>
      <c r="F78" s="1"/>
      <c r="G78" s="1"/>
      <c r="H78" s="1"/>
      <c r="I78" s="1"/>
      <c r="J78" s="2"/>
      <c r="K78" s="121"/>
      <c r="L78" s="121"/>
    </row>
  </sheetData>
  <sheetProtection/>
  <mergeCells count="5">
    <mergeCell ref="K77:K78"/>
    <mergeCell ref="L77:L78"/>
    <mergeCell ref="D1:F1"/>
    <mergeCell ref="B3:D3"/>
    <mergeCell ref="F3:H3"/>
  </mergeCells>
  <conditionalFormatting sqref="K5:K76">
    <cfRule type="cellIs" priority="4" dxfId="15" operator="equal" stopIfTrue="1">
      <formula>5</formula>
    </cfRule>
    <cfRule type="cellIs" priority="5" dxfId="14" operator="notEqual" stopIfTrue="1">
      <formula>5</formula>
    </cfRule>
  </conditionalFormatting>
  <conditionalFormatting sqref="L5:L76">
    <cfRule type="cellIs" priority="2" dxfId="15" operator="equal" stopIfTrue="1">
      <formula>1</formula>
    </cfRule>
    <cfRule type="cellIs" priority="3" dxfId="14" operator="notEqual" stopIfTrue="1">
      <formula>1</formula>
    </cfRule>
  </conditionalFormatting>
  <conditionalFormatting sqref="K5:K76">
    <cfRule type="cellIs" priority="1" dxfId="13" operator="equal" stopIfTrue="1">
      <formula>6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zoomScalePageLayoutView="0" workbookViewId="0" topLeftCell="A36">
      <selection activeCell="B60" sqref="B60"/>
    </sheetView>
  </sheetViews>
  <sheetFormatPr defaultColWidth="11.5546875" defaultRowHeight="16.5"/>
  <cols>
    <col min="1" max="1" width="4.21484375" style="0" customWidth="1"/>
    <col min="2" max="2" width="30.21484375" style="0" customWidth="1"/>
    <col min="3" max="3" width="6.77734375" style="0" customWidth="1"/>
    <col min="6" max="6" width="13.10546875" style="0" customWidth="1"/>
    <col min="8" max="8" width="11.99609375" style="0" customWidth="1"/>
    <col min="10" max="10" width="1.2265625" style="0" customWidth="1"/>
  </cols>
  <sheetData>
    <row r="1" spans="1:12" ht="19.5" thickBot="1">
      <c r="A1" s="4"/>
      <c r="B1" s="4"/>
      <c r="C1" s="4"/>
      <c r="D1" s="122" t="s">
        <v>14</v>
      </c>
      <c r="E1" s="122"/>
      <c r="F1" s="122"/>
      <c r="G1" s="5"/>
      <c r="H1" s="5"/>
      <c r="I1" s="5"/>
      <c r="J1" s="6"/>
      <c r="K1" s="3"/>
      <c r="L1" s="3"/>
    </row>
    <row r="2" spans="1:12" ht="18.75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8" t="s">
        <v>28</v>
      </c>
      <c r="L2" s="45" t="s">
        <v>26</v>
      </c>
    </row>
    <row r="3" spans="1:12" ht="18.75">
      <c r="A3" s="4"/>
      <c r="B3" s="123" t="s">
        <v>24</v>
      </c>
      <c r="C3" s="123"/>
      <c r="D3" s="123"/>
      <c r="E3" s="4"/>
      <c r="F3" s="123" t="s">
        <v>0</v>
      </c>
      <c r="G3" s="123"/>
      <c r="H3" s="123"/>
      <c r="I3" s="4"/>
      <c r="J3" s="8"/>
      <c r="K3" s="49" t="s">
        <v>29</v>
      </c>
      <c r="L3" s="46" t="s">
        <v>27</v>
      </c>
    </row>
    <row r="4" spans="1:12" ht="19.5" thickBot="1">
      <c r="A4" s="4"/>
      <c r="B4" s="51" t="s">
        <v>16</v>
      </c>
      <c r="C4" s="57" t="s">
        <v>30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6"/>
      <c r="K4" s="50">
        <v>6</v>
      </c>
      <c r="L4" s="47">
        <v>1</v>
      </c>
    </row>
    <row r="5" spans="1:12" ht="19.5" customHeight="1">
      <c r="A5" s="19">
        <v>1</v>
      </c>
      <c r="B5" s="52" t="s">
        <v>56</v>
      </c>
      <c r="C5" s="36"/>
      <c r="D5" s="20">
        <v>42</v>
      </c>
      <c r="E5" s="21">
        <v>36</v>
      </c>
      <c r="F5" s="22">
        <f aca="true" t="shared" si="0" ref="F5:F28">SUM(D5:E5)</f>
        <v>78</v>
      </c>
      <c r="G5" s="23">
        <v>38</v>
      </c>
      <c r="H5" s="22">
        <f aca="true" t="shared" si="1" ref="H5:H28">SUM(F5:G5)</f>
        <v>116</v>
      </c>
      <c r="I5" s="24">
        <v>100</v>
      </c>
      <c r="J5" s="11"/>
      <c r="K5" s="26">
        <v>6</v>
      </c>
      <c r="L5" s="26">
        <v>1</v>
      </c>
    </row>
    <row r="6" spans="1:12" ht="19.5" customHeight="1">
      <c r="A6" s="19">
        <v>2</v>
      </c>
      <c r="B6" s="52" t="s">
        <v>35</v>
      </c>
      <c r="C6" s="36"/>
      <c r="D6" s="20">
        <v>41</v>
      </c>
      <c r="E6" s="21">
        <v>39</v>
      </c>
      <c r="F6" s="22">
        <f t="shared" si="0"/>
        <v>80</v>
      </c>
      <c r="G6" s="23">
        <v>41</v>
      </c>
      <c r="H6" s="22">
        <f t="shared" si="1"/>
        <v>121</v>
      </c>
      <c r="I6" s="24">
        <v>97</v>
      </c>
      <c r="J6" s="11"/>
      <c r="K6" s="26">
        <v>6</v>
      </c>
      <c r="L6" s="26">
        <v>1</v>
      </c>
    </row>
    <row r="7" spans="1:12" ht="19.5" customHeight="1">
      <c r="A7" s="19">
        <v>3</v>
      </c>
      <c r="B7" s="53" t="s">
        <v>36</v>
      </c>
      <c r="C7" s="56"/>
      <c r="D7" s="20">
        <v>42</v>
      </c>
      <c r="E7" s="21">
        <v>38</v>
      </c>
      <c r="F7" s="22">
        <f t="shared" si="0"/>
        <v>80</v>
      </c>
      <c r="G7" s="23">
        <v>42</v>
      </c>
      <c r="H7" s="22">
        <f t="shared" si="1"/>
        <v>122</v>
      </c>
      <c r="I7" s="24">
        <v>94</v>
      </c>
      <c r="J7" s="11"/>
      <c r="K7" s="26">
        <v>6</v>
      </c>
      <c r="L7" s="26">
        <v>1</v>
      </c>
    </row>
    <row r="8" spans="1:12" ht="19.5" customHeight="1">
      <c r="A8" s="19">
        <v>4</v>
      </c>
      <c r="B8" s="52" t="s">
        <v>37</v>
      </c>
      <c r="C8" s="36"/>
      <c r="D8" s="20">
        <v>43</v>
      </c>
      <c r="E8" s="21">
        <v>40</v>
      </c>
      <c r="F8" s="22">
        <f t="shared" si="0"/>
        <v>83</v>
      </c>
      <c r="G8" s="23">
        <v>40</v>
      </c>
      <c r="H8" s="22">
        <f t="shared" si="1"/>
        <v>123</v>
      </c>
      <c r="I8" s="24">
        <v>91</v>
      </c>
      <c r="J8" s="11"/>
      <c r="K8" s="26">
        <v>6</v>
      </c>
      <c r="L8" s="26">
        <v>1</v>
      </c>
    </row>
    <row r="9" spans="1:12" ht="19.5" customHeight="1">
      <c r="A9" s="19">
        <v>5</v>
      </c>
      <c r="B9" s="36" t="s">
        <v>72</v>
      </c>
      <c r="C9" s="36"/>
      <c r="D9" s="20">
        <v>44</v>
      </c>
      <c r="E9" s="21">
        <v>39</v>
      </c>
      <c r="F9" s="22">
        <f t="shared" si="0"/>
        <v>83</v>
      </c>
      <c r="G9" s="23">
        <v>40</v>
      </c>
      <c r="H9" s="22">
        <f t="shared" si="1"/>
        <v>123</v>
      </c>
      <c r="I9" s="24">
        <v>89</v>
      </c>
      <c r="J9" s="11"/>
      <c r="K9" s="26">
        <v>6</v>
      </c>
      <c r="L9" s="26">
        <v>1</v>
      </c>
    </row>
    <row r="10" spans="1:12" ht="19.5" customHeight="1">
      <c r="A10" s="19">
        <v>6</v>
      </c>
      <c r="B10" s="36" t="s">
        <v>33</v>
      </c>
      <c r="C10" s="36"/>
      <c r="D10" s="20">
        <v>42</v>
      </c>
      <c r="E10" s="21">
        <v>37</v>
      </c>
      <c r="F10" s="22">
        <f t="shared" si="0"/>
        <v>79</v>
      </c>
      <c r="G10" s="23">
        <v>47</v>
      </c>
      <c r="H10" s="22">
        <f t="shared" si="1"/>
        <v>126</v>
      </c>
      <c r="I10" s="24">
        <v>87</v>
      </c>
      <c r="J10" s="11"/>
      <c r="K10" s="26">
        <v>6</v>
      </c>
      <c r="L10" s="26">
        <v>1</v>
      </c>
    </row>
    <row r="11" spans="1:12" ht="19.5" customHeight="1">
      <c r="A11" s="19">
        <v>7</v>
      </c>
      <c r="B11" s="36" t="s">
        <v>50</v>
      </c>
      <c r="C11" s="36"/>
      <c r="D11" s="20">
        <v>43</v>
      </c>
      <c r="E11" s="21">
        <v>42</v>
      </c>
      <c r="F11" s="22">
        <f t="shared" si="0"/>
        <v>85</v>
      </c>
      <c r="G11" s="23">
        <v>42</v>
      </c>
      <c r="H11" s="22">
        <f t="shared" si="1"/>
        <v>127</v>
      </c>
      <c r="I11" s="24">
        <v>85</v>
      </c>
      <c r="J11" s="6"/>
      <c r="K11" s="26">
        <v>6</v>
      </c>
      <c r="L11" s="26">
        <v>1</v>
      </c>
    </row>
    <row r="12" spans="1:12" ht="19.5" customHeight="1">
      <c r="A12" s="19">
        <v>8</v>
      </c>
      <c r="B12" s="36" t="s">
        <v>78</v>
      </c>
      <c r="C12" s="36"/>
      <c r="D12" s="20">
        <v>43</v>
      </c>
      <c r="E12" s="21">
        <v>42</v>
      </c>
      <c r="F12" s="22">
        <f t="shared" si="0"/>
        <v>85</v>
      </c>
      <c r="G12" s="23">
        <v>43</v>
      </c>
      <c r="H12" s="22">
        <f t="shared" si="1"/>
        <v>128</v>
      </c>
      <c r="I12" s="24">
        <v>83</v>
      </c>
      <c r="J12" s="11"/>
      <c r="K12" s="26">
        <v>6</v>
      </c>
      <c r="L12" s="26">
        <v>1</v>
      </c>
    </row>
    <row r="13" spans="1:12" ht="19.5" customHeight="1">
      <c r="A13" s="19">
        <v>9</v>
      </c>
      <c r="B13" s="36" t="s">
        <v>73</v>
      </c>
      <c r="C13" s="36"/>
      <c r="D13" s="20">
        <v>42</v>
      </c>
      <c r="E13" s="21">
        <v>43</v>
      </c>
      <c r="F13" s="22">
        <f t="shared" si="0"/>
        <v>85</v>
      </c>
      <c r="G13" s="23">
        <v>44</v>
      </c>
      <c r="H13" s="22">
        <f t="shared" si="1"/>
        <v>129</v>
      </c>
      <c r="I13" s="24">
        <v>81</v>
      </c>
      <c r="J13" s="6"/>
      <c r="K13" s="26">
        <v>6</v>
      </c>
      <c r="L13" s="26">
        <v>1</v>
      </c>
    </row>
    <row r="14" spans="1:12" ht="19.5" customHeight="1">
      <c r="A14" s="19">
        <v>10</v>
      </c>
      <c r="B14" s="36" t="s">
        <v>44</v>
      </c>
      <c r="C14" s="36"/>
      <c r="D14" s="20">
        <v>46</v>
      </c>
      <c r="E14" s="21">
        <v>41</v>
      </c>
      <c r="F14" s="22">
        <f t="shared" si="0"/>
        <v>87</v>
      </c>
      <c r="G14" s="23">
        <v>47</v>
      </c>
      <c r="H14" s="22">
        <f t="shared" si="1"/>
        <v>134</v>
      </c>
      <c r="I14" s="24">
        <v>79</v>
      </c>
      <c r="J14" s="11"/>
      <c r="K14" s="26">
        <v>6</v>
      </c>
      <c r="L14" s="26">
        <v>1</v>
      </c>
    </row>
    <row r="15" spans="1:12" ht="19.5" customHeight="1">
      <c r="A15" s="19">
        <v>11</v>
      </c>
      <c r="B15" s="36" t="s">
        <v>54</v>
      </c>
      <c r="C15" s="36"/>
      <c r="D15" s="20">
        <v>48</v>
      </c>
      <c r="E15" s="21">
        <v>42</v>
      </c>
      <c r="F15" s="22">
        <f t="shared" si="0"/>
        <v>90</v>
      </c>
      <c r="G15" s="23">
        <v>49</v>
      </c>
      <c r="H15" s="22">
        <f t="shared" si="1"/>
        <v>139</v>
      </c>
      <c r="I15" s="24">
        <v>77</v>
      </c>
      <c r="J15" s="11"/>
      <c r="K15" s="26">
        <v>6</v>
      </c>
      <c r="L15" s="26">
        <v>1</v>
      </c>
    </row>
    <row r="16" spans="1:12" ht="19.5" customHeight="1">
      <c r="A16" s="19">
        <v>12</v>
      </c>
      <c r="B16" s="36" t="s">
        <v>90</v>
      </c>
      <c r="C16" s="36"/>
      <c r="D16" s="20">
        <v>51</v>
      </c>
      <c r="E16" s="21">
        <v>45</v>
      </c>
      <c r="F16" s="22">
        <f t="shared" si="0"/>
        <v>96</v>
      </c>
      <c r="G16" s="23">
        <v>50</v>
      </c>
      <c r="H16" s="22">
        <f t="shared" si="1"/>
        <v>146</v>
      </c>
      <c r="I16" s="24">
        <v>75</v>
      </c>
      <c r="J16" s="11"/>
      <c r="K16" s="26">
        <v>6</v>
      </c>
      <c r="L16" s="26">
        <v>1</v>
      </c>
    </row>
    <row r="17" spans="1:12" ht="19.5" customHeight="1">
      <c r="A17" s="19">
        <v>13</v>
      </c>
      <c r="B17" s="36" t="s">
        <v>32</v>
      </c>
      <c r="C17" s="36"/>
      <c r="D17" s="20">
        <v>50</v>
      </c>
      <c r="E17" s="21">
        <v>45</v>
      </c>
      <c r="F17" s="22">
        <f t="shared" si="0"/>
        <v>95</v>
      </c>
      <c r="G17" s="23">
        <v>52</v>
      </c>
      <c r="H17" s="22">
        <f t="shared" si="1"/>
        <v>147</v>
      </c>
      <c r="I17" s="24">
        <v>73</v>
      </c>
      <c r="J17" s="11"/>
      <c r="K17" s="26">
        <v>6</v>
      </c>
      <c r="L17" s="26">
        <v>1</v>
      </c>
    </row>
    <row r="18" spans="1:12" ht="19.5" customHeight="1">
      <c r="A18" s="19">
        <v>14</v>
      </c>
      <c r="B18" s="36" t="s">
        <v>92</v>
      </c>
      <c r="C18" s="36">
        <v>1957</v>
      </c>
      <c r="D18" s="20">
        <v>52</v>
      </c>
      <c r="E18" s="21">
        <v>48</v>
      </c>
      <c r="F18" s="22">
        <f t="shared" si="0"/>
        <v>100</v>
      </c>
      <c r="G18" s="23">
        <v>53</v>
      </c>
      <c r="H18" s="22">
        <f t="shared" si="1"/>
        <v>153</v>
      </c>
      <c r="I18" s="24">
        <v>71</v>
      </c>
      <c r="J18" s="11"/>
      <c r="K18" s="26">
        <v>6</v>
      </c>
      <c r="L18" s="26">
        <v>1</v>
      </c>
    </row>
    <row r="19" spans="1:12" ht="19.5" customHeight="1">
      <c r="A19" s="19">
        <v>15</v>
      </c>
      <c r="B19" s="36" t="s">
        <v>34</v>
      </c>
      <c r="C19" s="36"/>
      <c r="D19" s="20">
        <v>52</v>
      </c>
      <c r="E19" s="21">
        <v>49</v>
      </c>
      <c r="F19" s="22">
        <f t="shared" si="0"/>
        <v>101</v>
      </c>
      <c r="G19" s="23">
        <v>53</v>
      </c>
      <c r="H19" s="22">
        <f t="shared" si="1"/>
        <v>154</v>
      </c>
      <c r="I19" s="24">
        <v>69</v>
      </c>
      <c r="J19" s="11"/>
      <c r="K19" s="26">
        <v>6</v>
      </c>
      <c r="L19" s="26">
        <v>1</v>
      </c>
    </row>
    <row r="20" spans="1:12" ht="19.5" customHeight="1">
      <c r="A20" s="19">
        <v>16</v>
      </c>
      <c r="B20" s="36" t="s">
        <v>97</v>
      </c>
      <c r="C20" s="36"/>
      <c r="D20" s="20">
        <v>55</v>
      </c>
      <c r="E20" s="21">
        <v>48</v>
      </c>
      <c r="F20" s="22">
        <f t="shared" si="0"/>
        <v>103</v>
      </c>
      <c r="G20" s="23">
        <v>52</v>
      </c>
      <c r="H20" s="22">
        <f t="shared" si="1"/>
        <v>155</v>
      </c>
      <c r="I20" s="24">
        <v>67</v>
      </c>
      <c r="J20" s="11"/>
      <c r="K20" s="26">
        <v>6</v>
      </c>
      <c r="L20" s="26">
        <v>1</v>
      </c>
    </row>
    <row r="21" spans="1:12" ht="19.5" customHeight="1">
      <c r="A21" s="19">
        <v>17</v>
      </c>
      <c r="B21" s="36" t="s">
        <v>38</v>
      </c>
      <c r="C21" s="36"/>
      <c r="D21" s="20">
        <v>55</v>
      </c>
      <c r="E21" s="21">
        <v>48</v>
      </c>
      <c r="F21" s="22">
        <f t="shared" si="0"/>
        <v>103</v>
      </c>
      <c r="G21" s="23">
        <v>53</v>
      </c>
      <c r="H21" s="22">
        <f t="shared" si="1"/>
        <v>156</v>
      </c>
      <c r="I21" s="24">
        <v>65</v>
      </c>
      <c r="J21" s="11"/>
      <c r="K21" s="26">
        <v>6</v>
      </c>
      <c r="L21" s="26">
        <v>1</v>
      </c>
    </row>
    <row r="22" spans="1:12" ht="19.5" customHeight="1">
      <c r="A22" s="19">
        <v>18</v>
      </c>
      <c r="B22" s="36" t="s">
        <v>91</v>
      </c>
      <c r="C22" s="36">
        <v>1969</v>
      </c>
      <c r="D22" s="20">
        <v>57</v>
      </c>
      <c r="E22" s="21">
        <v>49</v>
      </c>
      <c r="F22" s="22">
        <f t="shared" si="0"/>
        <v>106</v>
      </c>
      <c r="G22" s="23">
        <v>56</v>
      </c>
      <c r="H22" s="22">
        <f t="shared" si="1"/>
        <v>162</v>
      </c>
      <c r="I22" s="24">
        <v>61</v>
      </c>
      <c r="J22" s="11"/>
      <c r="K22" s="26">
        <v>6</v>
      </c>
      <c r="L22" s="26">
        <v>1</v>
      </c>
    </row>
    <row r="23" spans="1:12" ht="19.5" customHeight="1">
      <c r="A23" s="19">
        <v>19</v>
      </c>
      <c r="B23" s="36" t="s">
        <v>55</v>
      </c>
      <c r="C23" s="36"/>
      <c r="D23" s="20">
        <v>62</v>
      </c>
      <c r="E23" s="21">
        <v>51</v>
      </c>
      <c r="F23" s="22">
        <f t="shared" si="0"/>
        <v>113</v>
      </c>
      <c r="G23" s="23">
        <v>49</v>
      </c>
      <c r="H23" s="22">
        <f t="shared" si="1"/>
        <v>162</v>
      </c>
      <c r="I23" s="24">
        <v>63</v>
      </c>
      <c r="J23" s="11"/>
      <c r="K23" s="26">
        <v>6</v>
      </c>
      <c r="L23" s="26">
        <v>1</v>
      </c>
    </row>
    <row r="24" spans="1:12" ht="19.5" customHeight="1">
      <c r="A24" s="19">
        <v>20</v>
      </c>
      <c r="B24" s="36" t="s">
        <v>89</v>
      </c>
      <c r="C24" s="36"/>
      <c r="D24" s="20">
        <v>58</v>
      </c>
      <c r="E24" s="21">
        <v>56</v>
      </c>
      <c r="F24" s="22">
        <f t="shared" si="0"/>
        <v>114</v>
      </c>
      <c r="G24" s="23">
        <v>59</v>
      </c>
      <c r="H24" s="22">
        <f t="shared" si="1"/>
        <v>173</v>
      </c>
      <c r="I24" s="24">
        <v>59</v>
      </c>
      <c r="J24" s="11"/>
      <c r="K24" s="26">
        <v>6</v>
      </c>
      <c r="L24" s="26">
        <v>1</v>
      </c>
    </row>
    <row r="25" spans="1:12" ht="19.5" customHeight="1">
      <c r="A25" s="19">
        <v>21</v>
      </c>
      <c r="B25" s="36" t="s">
        <v>96</v>
      </c>
      <c r="C25" s="36"/>
      <c r="D25" s="20">
        <v>71</v>
      </c>
      <c r="E25" s="21">
        <v>52</v>
      </c>
      <c r="F25" s="22">
        <f t="shared" si="0"/>
        <v>123</v>
      </c>
      <c r="G25" s="23">
        <v>66</v>
      </c>
      <c r="H25" s="22">
        <f t="shared" si="1"/>
        <v>189</v>
      </c>
      <c r="I25" s="24">
        <v>57</v>
      </c>
      <c r="J25" s="11"/>
      <c r="K25" s="26">
        <v>6</v>
      </c>
      <c r="L25" s="26">
        <v>1</v>
      </c>
    </row>
    <row r="26" spans="1:12" ht="19.5" customHeight="1">
      <c r="A26" s="19">
        <v>22</v>
      </c>
      <c r="B26" s="36" t="s">
        <v>31</v>
      </c>
      <c r="C26" s="36"/>
      <c r="D26" s="20"/>
      <c r="E26" s="21"/>
      <c r="F26" s="22">
        <f t="shared" si="0"/>
        <v>0</v>
      </c>
      <c r="G26" s="23"/>
      <c r="H26" s="22">
        <f t="shared" si="1"/>
        <v>0</v>
      </c>
      <c r="I26" s="24"/>
      <c r="J26" s="11"/>
      <c r="K26" s="26"/>
      <c r="L26" s="26"/>
    </row>
    <row r="27" spans="1:12" ht="19.5" customHeight="1">
      <c r="A27" s="19">
        <v>23</v>
      </c>
      <c r="B27" s="36" t="s">
        <v>42</v>
      </c>
      <c r="C27" s="36"/>
      <c r="D27" s="20"/>
      <c r="E27" s="21"/>
      <c r="F27" s="22">
        <f t="shared" si="0"/>
        <v>0</v>
      </c>
      <c r="G27" s="23"/>
      <c r="H27" s="22">
        <f t="shared" si="1"/>
        <v>0</v>
      </c>
      <c r="I27" s="24"/>
      <c r="J27" s="11"/>
      <c r="K27" s="26"/>
      <c r="L27" s="26"/>
    </row>
    <row r="28" spans="1:12" ht="19.5" customHeight="1">
      <c r="A28" s="19">
        <v>24</v>
      </c>
      <c r="B28" s="36" t="s">
        <v>43</v>
      </c>
      <c r="C28" s="36"/>
      <c r="D28" s="20"/>
      <c r="E28" s="21"/>
      <c r="F28" s="22">
        <f t="shared" si="0"/>
        <v>0</v>
      </c>
      <c r="G28" s="23"/>
      <c r="H28" s="22">
        <f t="shared" si="1"/>
        <v>0</v>
      </c>
      <c r="I28" s="24"/>
      <c r="J28" s="11"/>
      <c r="K28" s="26"/>
      <c r="L28" s="26"/>
    </row>
    <row r="29" spans="1:12" ht="19.5" customHeight="1">
      <c r="A29" s="19">
        <v>25</v>
      </c>
      <c r="B29" s="36" t="s">
        <v>51</v>
      </c>
      <c r="C29" s="36"/>
      <c r="D29" s="20"/>
      <c r="E29" s="21"/>
      <c r="F29" s="22">
        <f aca="true" t="shared" si="2" ref="F29:F36">SUM(D29:E29)</f>
        <v>0</v>
      </c>
      <c r="G29" s="23"/>
      <c r="H29" s="22">
        <f aca="true" t="shared" si="3" ref="H29:H36">SUM(F29:G29)</f>
        <v>0</v>
      </c>
      <c r="I29" s="24"/>
      <c r="J29" s="11"/>
      <c r="K29" s="26"/>
      <c r="L29" s="26"/>
    </row>
    <row r="30" spans="1:12" ht="19.5" customHeight="1">
      <c r="A30" s="19">
        <v>26</v>
      </c>
      <c r="B30" s="36" t="s">
        <v>39</v>
      </c>
      <c r="C30" s="36"/>
      <c r="D30" s="20"/>
      <c r="E30" s="21"/>
      <c r="F30" s="22">
        <f t="shared" si="2"/>
        <v>0</v>
      </c>
      <c r="G30" s="23"/>
      <c r="H30" s="22">
        <f t="shared" si="3"/>
        <v>0</v>
      </c>
      <c r="I30" s="24"/>
      <c r="J30" s="11"/>
      <c r="K30" s="26"/>
      <c r="L30" s="26"/>
    </row>
    <row r="31" spans="1:12" ht="19.5" customHeight="1">
      <c r="A31" s="19">
        <v>27</v>
      </c>
      <c r="B31" s="36" t="s">
        <v>48</v>
      </c>
      <c r="C31" s="36"/>
      <c r="D31" s="20"/>
      <c r="E31" s="21"/>
      <c r="F31" s="22">
        <f t="shared" si="2"/>
        <v>0</v>
      </c>
      <c r="G31" s="23"/>
      <c r="H31" s="22">
        <f t="shared" si="3"/>
        <v>0</v>
      </c>
      <c r="I31" s="24"/>
      <c r="J31" s="6"/>
      <c r="K31" s="26"/>
      <c r="L31" s="26"/>
    </row>
    <row r="32" spans="1:12" ht="19.5" customHeight="1">
      <c r="A32" s="19">
        <v>28</v>
      </c>
      <c r="B32" s="36" t="s">
        <v>60</v>
      </c>
      <c r="C32" s="36"/>
      <c r="D32" s="20"/>
      <c r="E32" s="21"/>
      <c r="F32" s="22">
        <f t="shared" si="2"/>
        <v>0</v>
      </c>
      <c r="G32" s="23"/>
      <c r="H32" s="22">
        <f t="shared" si="3"/>
        <v>0</v>
      </c>
      <c r="I32" s="24"/>
      <c r="J32" s="11"/>
      <c r="K32" s="26"/>
      <c r="L32" s="26"/>
    </row>
    <row r="33" spans="1:12" ht="19.5" customHeight="1">
      <c r="A33" s="19">
        <v>29</v>
      </c>
      <c r="B33" s="36" t="s">
        <v>59</v>
      </c>
      <c r="C33" s="36"/>
      <c r="D33" s="20"/>
      <c r="E33" s="21"/>
      <c r="F33" s="22">
        <f t="shared" si="2"/>
        <v>0</v>
      </c>
      <c r="G33" s="23"/>
      <c r="H33" s="22">
        <f t="shared" si="3"/>
        <v>0</v>
      </c>
      <c r="I33" s="24"/>
      <c r="J33" s="11"/>
      <c r="K33" s="26"/>
      <c r="L33" s="26"/>
    </row>
    <row r="34" spans="1:12" ht="19.5" customHeight="1">
      <c r="A34" s="19">
        <v>30</v>
      </c>
      <c r="B34" s="36" t="s">
        <v>40</v>
      </c>
      <c r="C34" s="36"/>
      <c r="D34" s="20"/>
      <c r="E34" s="21"/>
      <c r="F34" s="22">
        <f t="shared" si="2"/>
        <v>0</v>
      </c>
      <c r="G34" s="23"/>
      <c r="H34" s="22">
        <f t="shared" si="3"/>
        <v>0</v>
      </c>
      <c r="I34" s="24"/>
      <c r="J34" s="11"/>
      <c r="K34" s="26"/>
      <c r="L34" s="26"/>
    </row>
    <row r="35" spans="1:12" ht="19.5" customHeight="1">
      <c r="A35" s="19">
        <v>31</v>
      </c>
      <c r="B35" s="36" t="s">
        <v>57</v>
      </c>
      <c r="C35" s="36"/>
      <c r="D35" s="20"/>
      <c r="E35" s="21"/>
      <c r="F35" s="22">
        <f t="shared" si="2"/>
        <v>0</v>
      </c>
      <c r="G35" s="23"/>
      <c r="H35" s="22">
        <f t="shared" si="3"/>
        <v>0</v>
      </c>
      <c r="I35" s="24"/>
      <c r="J35" s="11"/>
      <c r="K35" s="26"/>
      <c r="L35" s="26"/>
    </row>
    <row r="36" spans="1:12" ht="19.5" customHeight="1">
      <c r="A36" s="19">
        <v>32</v>
      </c>
      <c r="B36" s="36" t="s">
        <v>41</v>
      </c>
      <c r="C36" s="36"/>
      <c r="D36" s="20"/>
      <c r="E36" s="21"/>
      <c r="F36" s="22">
        <f t="shared" si="2"/>
        <v>0</v>
      </c>
      <c r="G36" s="23"/>
      <c r="H36" s="22">
        <f t="shared" si="3"/>
        <v>0</v>
      </c>
      <c r="I36" s="24"/>
      <c r="J36" s="11"/>
      <c r="K36" s="26"/>
      <c r="L36" s="26"/>
    </row>
    <row r="37" spans="1:12" ht="19.5" customHeight="1">
      <c r="A37" s="19">
        <v>33</v>
      </c>
      <c r="B37" s="36" t="s">
        <v>53</v>
      </c>
      <c r="C37" s="36"/>
      <c r="D37" s="20"/>
      <c r="E37" s="21"/>
      <c r="F37" s="22">
        <f aca="true" t="shared" si="4" ref="F37:F68">SUM(D37:E37)</f>
        <v>0</v>
      </c>
      <c r="G37" s="23"/>
      <c r="H37" s="22">
        <f aca="true" t="shared" si="5" ref="H37:H68">SUM(F37:G37)</f>
        <v>0</v>
      </c>
      <c r="I37" s="24"/>
      <c r="J37" s="11"/>
      <c r="K37" s="26"/>
      <c r="L37" s="26"/>
    </row>
    <row r="38" spans="1:12" ht="19.5" customHeight="1">
      <c r="A38" s="19">
        <v>34</v>
      </c>
      <c r="B38" s="36" t="s">
        <v>58</v>
      </c>
      <c r="C38" s="36"/>
      <c r="D38" s="20"/>
      <c r="E38" s="21"/>
      <c r="F38" s="22">
        <f t="shared" si="4"/>
        <v>0</v>
      </c>
      <c r="G38" s="23"/>
      <c r="H38" s="22">
        <f t="shared" si="5"/>
        <v>0</v>
      </c>
      <c r="I38" s="24"/>
      <c r="J38" s="6"/>
      <c r="K38" s="26"/>
      <c r="L38" s="26"/>
    </row>
    <row r="39" spans="1:12" ht="19.5" customHeight="1">
      <c r="A39" s="19">
        <v>35</v>
      </c>
      <c r="B39" s="36" t="s">
        <v>47</v>
      </c>
      <c r="C39" s="36"/>
      <c r="D39" s="20"/>
      <c r="E39" s="21"/>
      <c r="F39" s="22">
        <f t="shared" si="4"/>
        <v>0</v>
      </c>
      <c r="G39" s="23"/>
      <c r="H39" s="22">
        <f t="shared" si="5"/>
        <v>0</v>
      </c>
      <c r="I39" s="24"/>
      <c r="J39" s="11"/>
      <c r="K39" s="26"/>
      <c r="L39" s="26"/>
    </row>
    <row r="40" spans="1:12" ht="19.5" customHeight="1">
      <c r="A40" s="19">
        <v>36</v>
      </c>
      <c r="B40" s="36" t="s">
        <v>46</v>
      </c>
      <c r="C40" s="36"/>
      <c r="D40" s="20"/>
      <c r="E40" s="21"/>
      <c r="F40" s="22">
        <f t="shared" si="4"/>
        <v>0</v>
      </c>
      <c r="G40" s="23"/>
      <c r="H40" s="22">
        <f t="shared" si="5"/>
        <v>0</v>
      </c>
      <c r="I40" s="24"/>
      <c r="J40" s="11"/>
      <c r="K40" s="26"/>
      <c r="L40" s="26"/>
    </row>
    <row r="41" spans="1:12" ht="19.5" customHeight="1">
      <c r="A41" s="19">
        <v>37</v>
      </c>
      <c r="B41" s="36" t="s">
        <v>52</v>
      </c>
      <c r="C41" s="36"/>
      <c r="D41" s="20"/>
      <c r="E41" s="21"/>
      <c r="F41" s="22">
        <f t="shared" si="4"/>
        <v>0</v>
      </c>
      <c r="G41" s="23"/>
      <c r="H41" s="22">
        <f t="shared" si="5"/>
        <v>0</v>
      </c>
      <c r="I41" s="24"/>
      <c r="J41" s="11"/>
      <c r="K41" s="26"/>
      <c r="L41" s="26"/>
    </row>
    <row r="42" spans="1:12" ht="19.5" customHeight="1">
      <c r="A42" s="19">
        <v>38</v>
      </c>
      <c r="B42" s="36" t="s">
        <v>45</v>
      </c>
      <c r="C42" s="36"/>
      <c r="D42" s="20"/>
      <c r="E42" s="21"/>
      <c r="F42" s="22">
        <f t="shared" si="4"/>
        <v>0</v>
      </c>
      <c r="G42" s="23"/>
      <c r="H42" s="22">
        <f t="shared" si="5"/>
        <v>0</v>
      </c>
      <c r="I42" s="24"/>
      <c r="J42" s="11"/>
      <c r="K42" s="26"/>
      <c r="L42" s="26"/>
    </row>
    <row r="43" spans="1:12" ht="19.5" customHeight="1">
      <c r="A43" s="19">
        <v>39</v>
      </c>
      <c r="B43" s="36" t="s">
        <v>49</v>
      </c>
      <c r="C43" s="36"/>
      <c r="D43" s="20"/>
      <c r="E43" s="21"/>
      <c r="F43" s="22">
        <f t="shared" si="4"/>
        <v>0</v>
      </c>
      <c r="G43" s="23"/>
      <c r="H43" s="22">
        <f t="shared" si="5"/>
        <v>0</v>
      </c>
      <c r="I43" s="24"/>
      <c r="J43" s="11"/>
      <c r="K43" s="26"/>
      <c r="L43" s="26"/>
    </row>
    <row r="44" spans="1:12" ht="19.5" customHeight="1">
      <c r="A44" s="19">
        <v>40</v>
      </c>
      <c r="B44" s="36" t="s">
        <v>69</v>
      </c>
      <c r="C44" s="36"/>
      <c r="D44" s="20"/>
      <c r="E44" s="21"/>
      <c r="F44" s="22">
        <f t="shared" si="4"/>
        <v>0</v>
      </c>
      <c r="G44" s="23"/>
      <c r="H44" s="22">
        <f t="shared" si="5"/>
        <v>0</v>
      </c>
      <c r="I44" s="24"/>
      <c r="J44" s="11"/>
      <c r="K44" s="26"/>
      <c r="L44" s="26"/>
    </row>
    <row r="45" spans="1:12" ht="19.5" customHeight="1">
      <c r="A45" s="19">
        <v>41</v>
      </c>
      <c r="B45" s="36" t="s">
        <v>70</v>
      </c>
      <c r="C45" s="36"/>
      <c r="D45" s="20"/>
      <c r="E45" s="21"/>
      <c r="F45" s="22">
        <f t="shared" si="4"/>
        <v>0</v>
      </c>
      <c r="G45" s="23"/>
      <c r="H45" s="22">
        <f t="shared" si="5"/>
        <v>0</v>
      </c>
      <c r="I45" s="24"/>
      <c r="J45" s="11"/>
      <c r="K45" s="26"/>
      <c r="L45" s="26"/>
    </row>
    <row r="46" spans="1:12" ht="19.5" customHeight="1">
      <c r="A46" s="19">
        <v>42</v>
      </c>
      <c r="B46" s="36" t="s">
        <v>74</v>
      </c>
      <c r="C46" s="36"/>
      <c r="D46" s="20"/>
      <c r="E46" s="21"/>
      <c r="F46" s="22">
        <f t="shared" si="4"/>
        <v>0</v>
      </c>
      <c r="G46" s="23"/>
      <c r="H46" s="22">
        <f t="shared" si="5"/>
        <v>0</v>
      </c>
      <c r="I46" s="24"/>
      <c r="J46" s="11"/>
      <c r="K46" s="26"/>
      <c r="L46" s="26"/>
    </row>
    <row r="47" spans="1:12" ht="19.5" customHeight="1">
      <c r="A47" s="19">
        <v>43</v>
      </c>
      <c r="B47" s="36" t="s">
        <v>75</v>
      </c>
      <c r="C47" s="36"/>
      <c r="D47" s="20"/>
      <c r="E47" s="21"/>
      <c r="F47" s="22">
        <f t="shared" si="4"/>
        <v>0</v>
      </c>
      <c r="G47" s="23"/>
      <c r="H47" s="22">
        <f t="shared" si="5"/>
        <v>0</v>
      </c>
      <c r="I47" s="24"/>
      <c r="J47" s="11"/>
      <c r="K47" s="26"/>
      <c r="L47" s="26"/>
    </row>
    <row r="48" spans="1:12" ht="19.5" customHeight="1">
      <c r="A48" s="19">
        <v>44</v>
      </c>
      <c r="B48" s="36" t="s">
        <v>71</v>
      </c>
      <c r="C48" s="36"/>
      <c r="D48" s="20"/>
      <c r="E48" s="21"/>
      <c r="F48" s="22">
        <f t="shared" si="4"/>
        <v>0</v>
      </c>
      <c r="G48" s="23"/>
      <c r="H48" s="22">
        <f t="shared" si="5"/>
        <v>0</v>
      </c>
      <c r="I48" s="24"/>
      <c r="J48" s="11"/>
      <c r="K48" s="26"/>
      <c r="L48" s="26"/>
    </row>
    <row r="49" spans="1:12" ht="19.5" customHeight="1">
      <c r="A49" s="19">
        <v>45</v>
      </c>
      <c r="B49" s="36" t="s">
        <v>80</v>
      </c>
      <c r="C49" s="36"/>
      <c r="D49" s="20"/>
      <c r="E49" s="21"/>
      <c r="F49" s="22">
        <f t="shared" si="4"/>
        <v>0</v>
      </c>
      <c r="G49" s="23"/>
      <c r="H49" s="22">
        <f t="shared" si="5"/>
        <v>0</v>
      </c>
      <c r="I49" s="24"/>
      <c r="J49" s="11"/>
      <c r="K49" s="26"/>
      <c r="L49" s="26"/>
    </row>
    <row r="50" spans="1:12" ht="19.5" customHeight="1">
      <c r="A50" s="19">
        <v>46</v>
      </c>
      <c r="B50" s="36" t="s">
        <v>82</v>
      </c>
      <c r="C50" s="36"/>
      <c r="D50" s="20"/>
      <c r="E50" s="21"/>
      <c r="F50" s="22">
        <f t="shared" si="4"/>
        <v>0</v>
      </c>
      <c r="G50" s="23"/>
      <c r="H50" s="22">
        <f t="shared" si="5"/>
        <v>0</v>
      </c>
      <c r="I50" s="24"/>
      <c r="J50" s="11"/>
      <c r="K50" s="26"/>
      <c r="L50" s="26"/>
    </row>
    <row r="51" spans="1:12" ht="19.5" customHeight="1">
      <c r="A51" s="19">
        <v>47</v>
      </c>
      <c r="B51" s="36" t="s">
        <v>83</v>
      </c>
      <c r="C51" s="36"/>
      <c r="D51" s="20"/>
      <c r="E51" s="21"/>
      <c r="F51" s="22">
        <f t="shared" si="4"/>
        <v>0</v>
      </c>
      <c r="G51" s="23"/>
      <c r="H51" s="22">
        <f t="shared" si="5"/>
        <v>0</v>
      </c>
      <c r="I51" s="24"/>
      <c r="J51" s="11"/>
      <c r="K51" s="26"/>
      <c r="L51" s="26"/>
    </row>
    <row r="52" spans="1:12" ht="19.5" customHeight="1">
      <c r="A52" s="19">
        <v>48</v>
      </c>
      <c r="B52" s="36" t="s">
        <v>84</v>
      </c>
      <c r="C52" s="36"/>
      <c r="D52" s="20"/>
      <c r="E52" s="21"/>
      <c r="F52" s="22">
        <f t="shared" si="4"/>
        <v>0</v>
      </c>
      <c r="G52" s="23"/>
      <c r="H52" s="22">
        <f t="shared" si="5"/>
        <v>0</v>
      </c>
      <c r="I52" s="24"/>
      <c r="J52" s="11"/>
      <c r="K52" s="26"/>
      <c r="L52" s="26"/>
    </row>
    <row r="53" spans="1:12" ht="19.5" customHeight="1">
      <c r="A53" s="19">
        <v>49</v>
      </c>
      <c r="B53" s="36" t="s">
        <v>86</v>
      </c>
      <c r="C53" s="36"/>
      <c r="D53" s="20"/>
      <c r="E53" s="21"/>
      <c r="F53" s="22">
        <f t="shared" si="4"/>
        <v>0</v>
      </c>
      <c r="G53" s="23"/>
      <c r="H53" s="22">
        <f t="shared" si="5"/>
        <v>0</v>
      </c>
      <c r="I53" s="24"/>
      <c r="J53" s="11"/>
      <c r="K53" s="26"/>
      <c r="L53" s="26"/>
    </row>
    <row r="54" spans="1:12" ht="19.5" customHeight="1">
      <c r="A54" s="19">
        <v>50</v>
      </c>
      <c r="B54" s="36" t="s">
        <v>81</v>
      </c>
      <c r="C54" s="36"/>
      <c r="D54" s="20"/>
      <c r="E54" s="21"/>
      <c r="F54" s="22">
        <f t="shared" si="4"/>
        <v>0</v>
      </c>
      <c r="G54" s="23"/>
      <c r="H54" s="22">
        <f t="shared" si="5"/>
        <v>0</v>
      </c>
      <c r="I54" s="24"/>
      <c r="J54" s="11"/>
      <c r="K54" s="26"/>
      <c r="L54" s="26"/>
    </row>
    <row r="55" spans="1:12" ht="19.5" customHeight="1">
      <c r="A55" s="19">
        <v>51</v>
      </c>
      <c r="B55" s="36" t="s">
        <v>85</v>
      </c>
      <c r="C55" s="36"/>
      <c r="D55" s="20"/>
      <c r="E55" s="21"/>
      <c r="F55" s="22">
        <f t="shared" si="4"/>
        <v>0</v>
      </c>
      <c r="G55" s="23"/>
      <c r="H55" s="22">
        <f t="shared" si="5"/>
        <v>0</v>
      </c>
      <c r="I55" s="24"/>
      <c r="J55" s="11"/>
      <c r="K55" s="26"/>
      <c r="L55" s="26"/>
    </row>
    <row r="56" spans="1:12" ht="19.5" customHeight="1">
      <c r="A56" s="19">
        <v>52</v>
      </c>
      <c r="B56" s="36" t="s">
        <v>79</v>
      </c>
      <c r="C56" s="36"/>
      <c r="D56" s="20"/>
      <c r="E56" s="21"/>
      <c r="F56" s="22">
        <f t="shared" si="4"/>
        <v>0</v>
      </c>
      <c r="G56" s="23"/>
      <c r="H56" s="22">
        <f t="shared" si="5"/>
        <v>0</v>
      </c>
      <c r="I56" s="24"/>
      <c r="J56" s="11"/>
      <c r="K56" s="26"/>
      <c r="L56" s="26"/>
    </row>
    <row r="57" spans="1:12" ht="19.5" customHeight="1">
      <c r="A57" s="19">
        <v>53</v>
      </c>
      <c r="B57" s="36" t="s">
        <v>88</v>
      </c>
      <c r="C57" s="36"/>
      <c r="D57" s="20"/>
      <c r="E57" s="21"/>
      <c r="F57" s="22">
        <f t="shared" si="4"/>
        <v>0</v>
      </c>
      <c r="G57" s="23"/>
      <c r="H57" s="22">
        <f t="shared" si="5"/>
        <v>0</v>
      </c>
      <c r="I57" s="24"/>
      <c r="J57" s="11"/>
      <c r="K57" s="26"/>
      <c r="L57" s="26"/>
    </row>
    <row r="58" spans="1:12" ht="19.5" customHeight="1">
      <c r="A58" s="19">
        <v>54</v>
      </c>
      <c r="B58" s="36" t="s">
        <v>93</v>
      </c>
      <c r="C58" s="36"/>
      <c r="D58" s="20"/>
      <c r="E58" s="21"/>
      <c r="F58" s="22">
        <f t="shared" si="4"/>
        <v>0</v>
      </c>
      <c r="G58" s="23"/>
      <c r="H58" s="22">
        <f t="shared" si="5"/>
        <v>0</v>
      </c>
      <c r="I58" s="24"/>
      <c r="J58" s="11"/>
      <c r="K58" s="26"/>
      <c r="L58" s="26"/>
    </row>
    <row r="59" spans="1:12" ht="19.5" customHeight="1">
      <c r="A59" s="19">
        <v>55</v>
      </c>
      <c r="B59" s="36" t="s">
        <v>94</v>
      </c>
      <c r="C59" s="36"/>
      <c r="D59" s="20"/>
      <c r="E59" s="21"/>
      <c r="F59" s="22">
        <f t="shared" si="4"/>
        <v>0</v>
      </c>
      <c r="G59" s="23"/>
      <c r="H59" s="22">
        <f t="shared" si="5"/>
        <v>0</v>
      </c>
      <c r="I59" s="24"/>
      <c r="J59" s="11"/>
      <c r="K59" s="26"/>
      <c r="L59" s="26"/>
    </row>
    <row r="60" spans="1:12" ht="19.5" customHeight="1">
      <c r="A60" s="19">
        <v>56</v>
      </c>
      <c r="B60" s="36" t="s">
        <v>104</v>
      </c>
      <c r="C60" s="36"/>
      <c r="D60" s="20"/>
      <c r="E60" s="21"/>
      <c r="F60" s="22">
        <f t="shared" si="4"/>
        <v>0</v>
      </c>
      <c r="G60" s="23"/>
      <c r="H60" s="22">
        <f t="shared" si="5"/>
        <v>0</v>
      </c>
      <c r="I60" s="24"/>
      <c r="J60" s="11"/>
      <c r="K60" s="26"/>
      <c r="L60" s="26"/>
    </row>
    <row r="61" spans="1:12" ht="19.5" customHeight="1">
      <c r="A61" s="19">
        <v>57</v>
      </c>
      <c r="B61" s="36"/>
      <c r="C61" s="36"/>
      <c r="D61" s="20"/>
      <c r="E61" s="21"/>
      <c r="F61" s="22">
        <f t="shared" si="4"/>
        <v>0</v>
      </c>
      <c r="G61" s="23"/>
      <c r="H61" s="22">
        <f t="shared" si="5"/>
        <v>0</v>
      </c>
      <c r="I61" s="24"/>
      <c r="J61" s="11"/>
      <c r="K61" s="26"/>
      <c r="L61" s="26"/>
    </row>
    <row r="62" spans="1:12" ht="19.5" customHeight="1">
      <c r="A62" s="19">
        <v>58</v>
      </c>
      <c r="B62" s="36"/>
      <c r="C62" s="36"/>
      <c r="D62" s="20"/>
      <c r="E62" s="21"/>
      <c r="F62" s="22">
        <f t="shared" si="4"/>
        <v>0</v>
      </c>
      <c r="G62" s="23"/>
      <c r="H62" s="22">
        <f t="shared" si="5"/>
        <v>0</v>
      </c>
      <c r="I62" s="24"/>
      <c r="J62" s="11"/>
      <c r="K62" s="26"/>
      <c r="L62" s="26"/>
    </row>
    <row r="63" spans="1:12" ht="19.5" customHeight="1">
      <c r="A63" s="19">
        <v>59</v>
      </c>
      <c r="B63" s="36"/>
      <c r="C63" s="36"/>
      <c r="D63" s="20"/>
      <c r="E63" s="21"/>
      <c r="F63" s="22">
        <f t="shared" si="4"/>
        <v>0</v>
      </c>
      <c r="G63" s="23"/>
      <c r="H63" s="22">
        <f t="shared" si="5"/>
        <v>0</v>
      </c>
      <c r="I63" s="24"/>
      <c r="J63" s="11"/>
      <c r="K63" s="26"/>
      <c r="L63" s="26"/>
    </row>
    <row r="64" spans="1:12" ht="19.5" customHeight="1">
      <c r="A64" s="19">
        <v>60</v>
      </c>
      <c r="B64" s="36"/>
      <c r="C64" s="36"/>
      <c r="D64" s="20"/>
      <c r="E64" s="21"/>
      <c r="F64" s="22">
        <f t="shared" si="4"/>
        <v>0</v>
      </c>
      <c r="G64" s="23"/>
      <c r="H64" s="22">
        <f t="shared" si="5"/>
        <v>0</v>
      </c>
      <c r="I64" s="24"/>
      <c r="J64" s="11"/>
      <c r="K64" s="26"/>
      <c r="L64" s="26"/>
    </row>
    <row r="65" spans="1:12" ht="19.5" customHeight="1">
      <c r="A65" s="19">
        <v>61</v>
      </c>
      <c r="B65" s="36"/>
      <c r="C65" s="36"/>
      <c r="D65" s="20"/>
      <c r="E65" s="21"/>
      <c r="F65" s="22">
        <f t="shared" si="4"/>
        <v>0</v>
      </c>
      <c r="G65" s="23"/>
      <c r="H65" s="22">
        <f t="shared" si="5"/>
        <v>0</v>
      </c>
      <c r="I65" s="24"/>
      <c r="J65" s="11"/>
      <c r="K65" s="26"/>
      <c r="L65" s="26"/>
    </row>
    <row r="66" spans="1:12" ht="19.5" customHeight="1">
      <c r="A66" s="19">
        <v>62</v>
      </c>
      <c r="B66" s="36"/>
      <c r="C66" s="36"/>
      <c r="D66" s="20"/>
      <c r="E66" s="21"/>
      <c r="F66" s="22">
        <f t="shared" si="4"/>
        <v>0</v>
      </c>
      <c r="G66" s="23"/>
      <c r="H66" s="22">
        <f t="shared" si="5"/>
        <v>0</v>
      </c>
      <c r="I66" s="24"/>
      <c r="J66" s="11"/>
      <c r="K66" s="26"/>
      <c r="L66" s="26"/>
    </row>
    <row r="67" spans="1:12" ht="19.5" customHeight="1">
      <c r="A67" s="19">
        <v>63</v>
      </c>
      <c r="B67" s="36"/>
      <c r="C67" s="36"/>
      <c r="D67" s="20"/>
      <c r="E67" s="21"/>
      <c r="F67" s="22">
        <f t="shared" si="4"/>
        <v>0</v>
      </c>
      <c r="G67" s="23"/>
      <c r="H67" s="22">
        <f t="shared" si="5"/>
        <v>0</v>
      </c>
      <c r="I67" s="24"/>
      <c r="J67" s="11"/>
      <c r="K67" s="26"/>
      <c r="L67" s="26"/>
    </row>
    <row r="68" spans="1:12" ht="19.5" customHeight="1">
      <c r="A68" s="19">
        <v>64</v>
      </c>
      <c r="B68" s="36"/>
      <c r="C68" s="36"/>
      <c r="D68" s="20"/>
      <c r="E68" s="21"/>
      <c r="F68" s="22">
        <f t="shared" si="4"/>
        <v>0</v>
      </c>
      <c r="G68" s="23"/>
      <c r="H68" s="22">
        <f t="shared" si="5"/>
        <v>0</v>
      </c>
      <c r="I68" s="24"/>
      <c r="J68" s="11"/>
      <c r="K68" s="26"/>
      <c r="L68" s="26"/>
    </row>
    <row r="69" spans="1:12" ht="19.5" customHeight="1">
      <c r="A69" s="19">
        <v>65</v>
      </c>
      <c r="B69" s="36"/>
      <c r="C69" s="36"/>
      <c r="D69" s="20"/>
      <c r="E69" s="21"/>
      <c r="F69" s="22">
        <f aca="true" t="shared" si="6" ref="F69:F74">SUM(D69:E69)</f>
        <v>0</v>
      </c>
      <c r="G69" s="23"/>
      <c r="H69" s="22">
        <f aca="true" t="shared" si="7" ref="H69:H74">SUM(F69:G69)</f>
        <v>0</v>
      </c>
      <c r="I69" s="24"/>
      <c r="J69" s="11"/>
      <c r="K69" s="26"/>
      <c r="L69" s="26"/>
    </row>
    <row r="70" spans="1:12" ht="19.5" customHeight="1">
      <c r="A70" s="19">
        <v>66</v>
      </c>
      <c r="B70" s="36"/>
      <c r="C70" s="36"/>
      <c r="D70" s="20"/>
      <c r="E70" s="21"/>
      <c r="F70" s="22">
        <f t="shared" si="6"/>
        <v>0</v>
      </c>
      <c r="G70" s="23"/>
      <c r="H70" s="22">
        <f t="shared" si="7"/>
        <v>0</v>
      </c>
      <c r="I70" s="24"/>
      <c r="J70" s="11"/>
      <c r="K70" s="26"/>
      <c r="L70" s="26"/>
    </row>
    <row r="71" spans="1:12" ht="19.5" customHeight="1">
      <c r="A71" s="19">
        <v>67</v>
      </c>
      <c r="B71" s="36"/>
      <c r="C71" s="36"/>
      <c r="D71" s="20"/>
      <c r="E71" s="21"/>
      <c r="F71" s="22">
        <f t="shared" si="6"/>
        <v>0</v>
      </c>
      <c r="G71" s="23"/>
      <c r="H71" s="22">
        <f t="shared" si="7"/>
        <v>0</v>
      </c>
      <c r="I71" s="24"/>
      <c r="J71" s="11"/>
      <c r="K71" s="26"/>
      <c r="L71" s="26"/>
    </row>
    <row r="72" spans="1:12" ht="19.5" customHeight="1">
      <c r="A72" s="19">
        <v>68</v>
      </c>
      <c r="B72" s="36"/>
      <c r="C72" s="36"/>
      <c r="D72" s="20"/>
      <c r="E72" s="21"/>
      <c r="F72" s="22">
        <f t="shared" si="6"/>
        <v>0</v>
      </c>
      <c r="G72" s="23"/>
      <c r="H72" s="22">
        <f t="shared" si="7"/>
        <v>0</v>
      </c>
      <c r="I72" s="24"/>
      <c r="J72" s="11"/>
      <c r="K72" s="26"/>
      <c r="L72" s="26"/>
    </row>
    <row r="73" spans="1:12" ht="19.5" customHeight="1">
      <c r="A73" s="19">
        <v>69</v>
      </c>
      <c r="B73" s="36"/>
      <c r="C73" s="36"/>
      <c r="D73" s="20"/>
      <c r="E73" s="21"/>
      <c r="F73" s="22">
        <f t="shared" si="6"/>
        <v>0</v>
      </c>
      <c r="G73" s="23"/>
      <c r="H73" s="22">
        <f t="shared" si="7"/>
        <v>0</v>
      </c>
      <c r="I73" s="24"/>
      <c r="J73" s="11"/>
      <c r="K73" s="26"/>
      <c r="L73" s="26"/>
    </row>
    <row r="74" spans="1:12" ht="19.5" customHeight="1">
      <c r="A74" s="19">
        <v>70</v>
      </c>
      <c r="B74" s="36"/>
      <c r="C74" s="36"/>
      <c r="D74" s="20"/>
      <c r="E74" s="21"/>
      <c r="F74" s="22">
        <f t="shared" si="6"/>
        <v>0</v>
      </c>
      <c r="G74" s="23"/>
      <c r="H74" s="22">
        <f t="shared" si="7"/>
        <v>0</v>
      </c>
      <c r="I74" s="24"/>
      <c r="J74" s="11"/>
      <c r="K74" s="26"/>
      <c r="L74" s="26"/>
    </row>
    <row r="75" spans="1:12" ht="19.5" customHeight="1">
      <c r="A75" s="19">
        <v>71</v>
      </c>
      <c r="B75" s="36"/>
      <c r="C75" s="36"/>
      <c r="D75" s="20"/>
      <c r="E75" s="21"/>
      <c r="F75" s="22">
        <f>SUM(D75:E75)</f>
        <v>0</v>
      </c>
      <c r="G75" s="23"/>
      <c r="H75" s="22">
        <f>SUM(F75:G75)</f>
        <v>0</v>
      </c>
      <c r="I75" s="24"/>
      <c r="J75" s="11"/>
      <c r="K75" s="26"/>
      <c r="L75" s="26"/>
    </row>
    <row r="76" spans="1:12" ht="19.5" customHeight="1">
      <c r="A76" s="19">
        <v>72</v>
      </c>
      <c r="B76" s="36"/>
      <c r="C76" s="36"/>
      <c r="D76" s="20"/>
      <c r="E76" s="21"/>
      <c r="F76" s="22">
        <f>SUM(D76:E76)</f>
        <v>0</v>
      </c>
      <c r="G76" s="23"/>
      <c r="H76" s="22">
        <f>SUM(F76:G76)</f>
        <v>0</v>
      </c>
      <c r="I76" s="24"/>
      <c r="J76" s="11"/>
      <c r="K76" s="26"/>
      <c r="L76" s="26"/>
    </row>
    <row r="77" spans="1:13" ht="16.5">
      <c r="A77" s="1"/>
      <c r="B77" s="1"/>
      <c r="C77" s="1"/>
      <c r="D77" s="1"/>
      <c r="E77" s="1"/>
      <c r="F77" s="1"/>
      <c r="G77" s="1"/>
      <c r="H77" s="1"/>
      <c r="I77" s="1"/>
      <c r="J77" s="2"/>
      <c r="K77" s="121">
        <f>SUM(K5:K76)</f>
        <v>126</v>
      </c>
      <c r="L77" s="121">
        <f>SUM(L5:L76)</f>
        <v>21</v>
      </c>
      <c r="M77" t="s">
        <v>99</v>
      </c>
    </row>
    <row r="78" spans="1:12" ht="16.5">
      <c r="A78" s="1"/>
      <c r="B78" s="1"/>
      <c r="C78" s="1"/>
      <c r="D78" s="1"/>
      <c r="E78" s="1"/>
      <c r="F78" s="1"/>
      <c r="G78" s="1"/>
      <c r="H78" s="1"/>
      <c r="I78" s="1"/>
      <c r="J78" s="2"/>
      <c r="K78" s="121"/>
      <c r="L78" s="121"/>
    </row>
  </sheetData>
  <sheetProtection/>
  <mergeCells count="5">
    <mergeCell ref="K77:K78"/>
    <mergeCell ref="L77:L78"/>
    <mergeCell ref="D1:F1"/>
    <mergeCell ref="B3:D3"/>
    <mergeCell ref="F3:H3"/>
  </mergeCells>
  <conditionalFormatting sqref="K5:K76">
    <cfRule type="cellIs" priority="4" dxfId="15" operator="equal" stopIfTrue="1">
      <formula>5</formula>
    </cfRule>
    <cfRule type="cellIs" priority="5" dxfId="14" operator="notEqual" stopIfTrue="1">
      <formula>5</formula>
    </cfRule>
  </conditionalFormatting>
  <conditionalFormatting sqref="L5:L76">
    <cfRule type="cellIs" priority="2" dxfId="15" operator="equal" stopIfTrue="1">
      <formula>1</formula>
    </cfRule>
    <cfRule type="cellIs" priority="3" dxfId="14" operator="notEqual" stopIfTrue="1">
      <formula>1</formula>
    </cfRule>
  </conditionalFormatting>
  <conditionalFormatting sqref="K5:K76">
    <cfRule type="cellIs" priority="1" dxfId="13" operator="equal" stopIfTrue="1">
      <formula>6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="75" zoomScaleNormal="75" zoomScalePageLayoutView="0" workbookViewId="0" topLeftCell="A43">
      <selection activeCell="N21" sqref="N21"/>
    </sheetView>
  </sheetViews>
  <sheetFormatPr defaultColWidth="13.4453125" defaultRowHeight="16.5"/>
  <cols>
    <col min="1" max="1" width="5.5546875" style="1" customWidth="1"/>
    <col min="2" max="2" width="36.3359375" style="1" customWidth="1"/>
    <col min="3" max="3" width="6.77734375" style="1" customWidth="1"/>
    <col min="4" max="5" width="11.3359375" style="1" customWidth="1"/>
    <col min="6" max="6" width="13.4453125" style="1" customWidth="1"/>
    <col min="7" max="9" width="11.3359375" style="1" customWidth="1"/>
    <col min="10" max="10" width="1.66796875" style="1" customWidth="1"/>
    <col min="11" max="16384" width="13.4453125" style="1" customWidth="1"/>
  </cols>
  <sheetData>
    <row r="1" spans="1:12" ht="18" customHeight="1" thickBot="1">
      <c r="A1" s="4"/>
      <c r="B1" s="4"/>
      <c r="C1" s="4"/>
      <c r="D1" s="122" t="s">
        <v>14</v>
      </c>
      <c r="E1" s="122"/>
      <c r="F1" s="122"/>
      <c r="G1" s="5"/>
      <c r="H1" s="5"/>
      <c r="I1" s="5"/>
      <c r="J1" s="6"/>
      <c r="K1" s="3"/>
      <c r="L1" s="3"/>
    </row>
    <row r="2" spans="1:12" ht="18.75" customHeight="1">
      <c r="A2" s="4"/>
      <c r="B2" s="7"/>
      <c r="C2" s="4"/>
      <c r="D2" s="4"/>
      <c r="E2" s="4"/>
      <c r="F2" s="4"/>
      <c r="G2" s="4"/>
      <c r="H2" s="4"/>
      <c r="I2" s="4"/>
      <c r="J2" s="8"/>
      <c r="K2" s="48" t="s">
        <v>28</v>
      </c>
      <c r="L2" s="45" t="s">
        <v>26</v>
      </c>
    </row>
    <row r="3" spans="1:12" ht="18.75">
      <c r="A3" s="4"/>
      <c r="B3" s="123" t="s">
        <v>98</v>
      </c>
      <c r="C3" s="123"/>
      <c r="D3" s="123"/>
      <c r="E3" s="4"/>
      <c r="F3" s="123" t="s">
        <v>0</v>
      </c>
      <c r="G3" s="123"/>
      <c r="H3" s="123"/>
      <c r="I3" s="4"/>
      <c r="J3" s="8"/>
      <c r="K3" s="49" t="s">
        <v>29</v>
      </c>
      <c r="L3" s="46" t="s">
        <v>27</v>
      </c>
    </row>
    <row r="4" spans="1:12" ht="19.5" thickBot="1">
      <c r="A4" s="4"/>
      <c r="B4" s="51" t="s">
        <v>16</v>
      </c>
      <c r="C4" s="57" t="s">
        <v>30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8"/>
      <c r="K4" s="50">
        <v>6</v>
      </c>
      <c r="L4" s="47">
        <v>1</v>
      </c>
    </row>
    <row r="5" spans="1:12" ht="19.5" customHeight="1">
      <c r="A5" s="19">
        <v>1</v>
      </c>
      <c r="B5" s="52" t="s">
        <v>35</v>
      </c>
      <c r="C5" s="36"/>
      <c r="D5" s="20">
        <v>35</v>
      </c>
      <c r="E5" s="21">
        <v>40</v>
      </c>
      <c r="F5" s="22">
        <f aca="true" t="shared" si="0" ref="F5:F36">SUM(D5:E5)</f>
        <v>75</v>
      </c>
      <c r="G5" s="23">
        <v>36</v>
      </c>
      <c r="H5" s="22">
        <f aca="true" t="shared" si="1" ref="H5:H36">SUM(F5:G5)</f>
        <v>111</v>
      </c>
      <c r="I5" s="24">
        <v>100</v>
      </c>
      <c r="J5" s="8"/>
      <c r="K5" s="26">
        <v>6</v>
      </c>
      <c r="L5" s="26">
        <v>1</v>
      </c>
    </row>
    <row r="6" spans="1:12" ht="19.5" customHeight="1">
      <c r="A6" s="19">
        <v>2</v>
      </c>
      <c r="B6" s="52" t="s">
        <v>33</v>
      </c>
      <c r="C6" s="36"/>
      <c r="D6" s="20">
        <v>46</v>
      </c>
      <c r="E6" s="21">
        <v>41</v>
      </c>
      <c r="F6" s="22">
        <f t="shared" si="0"/>
        <v>87</v>
      </c>
      <c r="G6" s="23">
        <v>40</v>
      </c>
      <c r="H6" s="22">
        <f t="shared" si="1"/>
        <v>127</v>
      </c>
      <c r="I6" s="24">
        <v>97</v>
      </c>
      <c r="J6" s="8"/>
      <c r="K6" s="26">
        <v>6</v>
      </c>
      <c r="L6" s="26">
        <v>1</v>
      </c>
    </row>
    <row r="7" spans="1:12" ht="19.5" customHeight="1">
      <c r="A7" s="19">
        <v>3</v>
      </c>
      <c r="B7" s="53" t="s">
        <v>74</v>
      </c>
      <c r="C7" s="56"/>
      <c r="D7" s="20">
        <v>42</v>
      </c>
      <c r="E7" s="21">
        <v>45</v>
      </c>
      <c r="F7" s="22">
        <f t="shared" si="0"/>
        <v>87</v>
      </c>
      <c r="G7" s="23">
        <v>46</v>
      </c>
      <c r="H7" s="22">
        <f t="shared" si="1"/>
        <v>133</v>
      </c>
      <c r="I7" s="24">
        <v>94</v>
      </c>
      <c r="J7" s="8"/>
      <c r="K7" s="26">
        <v>6</v>
      </c>
      <c r="L7" s="26">
        <v>1</v>
      </c>
    </row>
    <row r="8" spans="1:12" ht="19.5" customHeight="1">
      <c r="A8" s="19">
        <v>4</v>
      </c>
      <c r="B8" s="52" t="s">
        <v>44</v>
      </c>
      <c r="C8" s="36"/>
      <c r="D8" s="20">
        <v>41</v>
      </c>
      <c r="E8" s="21">
        <v>46</v>
      </c>
      <c r="F8" s="22">
        <f t="shared" si="0"/>
        <v>87</v>
      </c>
      <c r="G8" s="23">
        <v>46</v>
      </c>
      <c r="H8" s="22">
        <f t="shared" si="1"/>
        <v>133</v>
      </c>
      <c r="I8" s="24">
        <v>91</v>
      </c>
      <c r="J8" s="8"/>
      <c r="K8" s="26">
        <v>6</v>
      </c>
      <c r="L8" s="26">
        <v>1</v>
      </c>
    </row>
    <row r="9" spans="1:12" ht="19.5" customHeight="1">
      <c r="A9" s="19">
        <v>5</v>
      </c>
      <c r="B9" s="36" t="s">
        <v>43</v>
      </c>
      <c r="C9" s="36"/>
      <c r="D9" s="20">
        <v>42</v>
      </c>
      <c r="E9" s="21">
        <v>44</v>
      </c>
      <c r="F9" s="22">
        <f t="shared" si="0"/>
        <v>86</v>
      </c>
      <c r="G9" s="23">
        <v>48</v>
      </c>
      <c r="H9" s="22">
        <f t="shared" si="1"/>
        <v>134</v>
      </c>
      <c r="I9" s="24">
        <v>89</v>
      </c>
      <c r="J9" s="8"/>
      <c r="K9" s="26">
        <v>6</v>
      </c>
      <c r="L9" s="26">
        <v>1</v>
      </c>
    </row>
    <row r="10" spans="1:12" ht="19.5" customHeight="1">
      <c r="A10" s="19">
        <v>6</v>
      </c>
      <c r="B10" s="36" t="s">
        <v>50</v>
      </c>
      <c r="C10" s="36"/>
      <c r="D10" s="20">
        <v>44</v>
      </c>
      <c r="E10" s="21">
        <v>42</v>
      </c>
      <c r="F10" s="22">
        <f t="shared" si="0"/>
        <v>86</v>
      </c>
      <c r="G10" s="23">
        <v>48</v>
      </c>
      <c r="H10" s="22">
        <f t="shared" si="1"/>
        <v>134</v>
      </c>
      <c r="I10" s="24">
        <v>87</v>
      </c>
      <c r="J10" s="8"/>
      <c r="K10" s="26">
        <v>6</v>
      </c>
      <c r="L10" s="26">
        <v>1</v>
      </c>
    </row>
    <row r="11" spans="1:12" ht="19.5" customHeight="1">
      <c r="A11" s="19">
        <v>7</v>
      </c>
      <c r="B11" s="36" t="s">
        <v>70</v>
      </c>
      <c r="C11" s="36"/>
      <c r="D11" s="20">
        <v>46</v>
      </c>
      <c r="E11" s="21">
        <v>44</v>
      </c>
      <c r="F11" s="22">
        <f t="shared" si="0"/>
        <v>90</v>
      </c>
      <c r="G11" s="23">
        <v>46</v>
      </c>
      <c r="H11" s="22">
        <f t="shared" si="1"/>
        <v>136</v>
      </c>
      <c r="I11" s="24">
        <v>85</v>
      </c>
      <c r="J11" s="8"/>
      <c r="K11" s="26">
        <v>6</v>
      </c>
      <c r="L11" s="26">
        <v>1</v>
      </c>
    </row>
    <row r="12" spans="1:12" ht="19.5" customHeight="1">
      <c r="A12" s="19">
        <v>8</v>
      </c>
      <c r="B12" s="36" t="s">
        <v>69</v>
      </c>
      <c r="C12" s="36"/>
      <c r="D12" s="20">
        <v>47</v>
      </c>
      <c r="E12" s="21">
        <v>46</v>
      </c>
      <c r="F12" s="22">
        <f t="shared" si="0"/>
        <v>93</v>
      </c>
      <c r="G12" s="23">
        <v>44</v>
      </c>
      <c r="H12" s="22">
        <f t="shared" si="1"/>
        <v>137</v>
      </c>
      <c r="I12" s="24">
        <v>83</v>
      </c>
      <c r="J12" s="8"/>
      <c r="K12" s="26">
        <v>6</v>
      </c>
      <c r="L12" s="26">
        <v>1</v>
      </c>
    </row>
    <row r="13" spans="1:12" ht="19.5" customHeight="1">
      <c r="A13" s="19">
        <v>9</v>
      </c>
      <c r="B13" s="36" t="s">
        <v>78</v>
      </c>
      <c r="C13" s="36"/>
      <c r="D13" s="20">
        <v>48</v>
      </c>
      <c r="E13" s="21">
        <v>43</v>
      </c>
      <c r="F13" s="22">
        <f t="shared" si="0"/>
        <v>91</v>
      </c>
      <c r="G13" s="23">
        <v>46</v>
      </c>
      <c r="H13" s="22">
        <f t="shared" si="1"/>
        <v>137</v>
      </c>
      <c r="I13" s="24">
        <v>81</v>
      </c>
      <c r="J13" s="8"/>
      <c r="K13" s="26">
        <v>6</v>
      </c>
      <c r="L13" s="26">
        <v>1</v>
      </c>
    </row>
    <row r="14" spans="1:12" ht="19.5" customHeight="1">
      <c r="A14" s="19">
        <v>10</v>
      </c>
      <c r="B14" s="36" t="s">
        <v>37</v>
      </c>
      <c r="C14" s="36"/>
      <c r="D14" s="20">
        <v>43</v>
      </c>
      <c r="E14" s="21">
        <v>48</v>
      </c>
      <c r="F14" s="22">
        <f t="shared" si="0"/>
        <v>91</v>
      </c>
      <c r="G14" s="23">
        <v>47</v>
      </c>
      <c r="H14" s="22">
        <f t="shared" si="1"/>
        <v>138</v>
      </c>
      <c r="I14" s="24">
        <v>79</v>
      </c>
      <c r="J14" s="8"/>
      <c r="K14" s="26">
        <v>6</v>
      </c>
      <c r="L14" s="26">
        <v>1</v>
      </c>
    </row>
    <row r="15" spans="1:12" ht="19.5" customHeight="1">
      <c r="A15" s="19">
        <v>11</v>
      </c>
      <c r="B15" s="36" t="s">
        <v>36</v>
      </c>
      <c r="C15" s="36"/>
      <c r="D15" s="20">
        <v>46</v>
      </c>
      <c r="E15" s="21">
        <v>48</v>
      </c>
      <c r="F15" s="22">
        <f t="shared" si="0"/>
        <v>94</v>
      </c>
      <c r="G15" s="23">
        <v>45</v>
      </c>
      <c r="H15" s="22">
        <f t="shared" si="1"/>
        <v>139</v>
      </c>
      <c r="I15" s="24">
        <v>77</v>
      </c>
      <c r="J15" s="8"/>
      <c r="K15" s="26">
        <v>6</v>
      </c>
      <c r="L15" s="26">
        <v>1</v>
      </c>
    </row>
    <row r="16" spans="1:12" ht="19.5" customHeight="1">
      <c r="A16" s="19">
        <v>12</v>
      </c>
      <c r="B16" s="36" t="s">
        <v>54</v>
      </c>
      <c r="C16" s="36"/>
      <c r="D16" s="20">
        <v>48</v>
      </c>
      <c r="E16" s="21">
        <v>44</v>
      </c>
      <c r="F16" s="22">
        <f t="shared" si="0"/>
        <v>92</v>
      </c>
      <c r="G16" s="23">
        <v>49</v>
      </c>
      <c r="H16" s="22">
        <f t="shared" si="1"/>
        <v>141</v>
      </c>
      <c r="I16" s="24">
        <v>75</v>
      </c>
      <c r="J16" s="8"/>
      <c r="K16" s="26">
        <v>6</v>
      </c>
      <c r="L16" s="26">
        <v>1</v>
      </c>
    </row>
    <row r="17" spans="1:12" ht="19.5" customHeight="1">
      <c r="A17" s="19">
        <v>13</v>
      </c>
      <c r="B17" s="36" t="s">
        <v>39</v>
      </c>
      <c r="C17" s="36"/>
      <c r="D17" s="20">
        <v>47</v>
      </c>
      <c r="E17" s="21">
        <v>49</v>
      </c>
      <c r="F17" s="22">
        <f t="shared" si="0"/>
        <v>96</v>
      </c>
      <c r="G17" s="23">
        <v>45</v>
      </c>
      <c r="H17" s="22">
        <f t="shared" si="1"/>
        <v>141</v>
      </c>
      <c r="I17" s="24">
        <v>73</v>
      </c>
      <c r="J17" s="8"/>
      <c r="K17" s="26">
        <v>6</v>
      </c>
      <c r="L17" s="26">
        <v>1</v>
      </c>
    </row>
    <row r="18" spans="1:12" ht="19.5" customHeight="1">
      <c r="A18" s="19">
        <v>14</v>
      </c>
      <c r="B18" s="36" t="s">
        <v>97</v>
      </c>
      <c r="C18" s="36"/>
      <c r="D18" s="20">
        <v>47</v>
      </c>
      <c r="E18" s="21">
        <v>48</v>
      </c>
      <c r="F18" s="22">
        <f t="shared" si="0"/>
        <v>95</v>
      </c>
      <c r="G18" s="23">
        <v>53</v>
      </c>
      <c r="H18" s="22">
        <f t="shared" si="1"/>
        <v>148</v>
      </c>
      <c r="I18" s="24">
        <v>71</v>
      </c>
      <c r="J18" s="8"/>
      <c r="K18" s="26">
        <v>6</v>
      </c>
      <c r="L18" s="26">
        <v>1</v>
      </c>
    </row>
    <row r="19" spans="1:12" ht="19.5" customHeight="1">
      <c r="A19" s="19">
        <v>15</v>
      </c>
      <c r="B19" s="36" t="s">
        <v>51</v>
      </c>
      <c r="C19" s="36"/>
      <c r="D19" s="20">
        <v>51</v>
      </c>
      <c r="E19" s="21">
        <v>48</v>
      </c>
      <c r="F19" s="22">
        <f t="shared" si="0"/>
        <v>99</v>
      </c>
      <c r="G19" s="23">
        <v>50</v>
      </c>
      <c r="H19" s="22">
        <f t="shared" si="1"/>
        <v>149</v>
      </c>
      <c r="I19" s="24">
        <v>69</v>
      </c>
      <c r="J19" s="8"/>
      <c r="K19" s="26">
        <v>6</v>
      </c>
      <c r="L19" s="26">
        <v>1</v>
      </c>
    </row>
    <row r="20" spans="1:12" ht="19.5" customHeight="1">
      <c r="A20" s="19">
        <v>16</v>
      </c>
      <c r="B20" s="36" t="s">
        <v>31</v>
      </c>
      <c r="C20" s="36"/>
      <c r="D20" s="20">
        <v>56</v>
      </c>
      <c r="E20" s="21">
        <v>44</v>
      </c>
      <c r="F20" s="22">
        <f t="shared" si="0"/>
        <v>100</v>
      </c>
      <c r="G20" s="23">
        <v>49</v>
      </c>
      <c r="H20" s="22">
        <f t="shared" si="1"/>
        <v>149</v>
      </c>
      <c r="I20" s="24">
        <v>67</v>
      </c>
      <c r="J20" s="8"/>
      <c r="K20" s="26">
        <v>6</v>
      </c>
      <c r="L20" s="26">
        <v>1</v>
      </c>
    </row>
    <row r="21" spans="1:12" ht="19.5" customHeight="1">
      <c r="A21" s="19">
        <v>17</v>
      </c>
      <c r="B21" s="36" t="s">
        <v>34</v>
      </c>
      <c r="C21" s="36"/>
      <c r="D21" s="20">
        <v>48</v>
      </c>
      <c r="E21" s="21">
        <v>51</v>
      </c>
      <c r="F21" s="22">
        <f t="shared" si="0"/>
        <v>99</v>
      </c>
      <c r="G21" s="23">
        <v>57</v>
      </c>
      <c r="H21" s="22">
        <f t="shared" si="1"/>
        <v>156</v>
      </c>
      <c r="I21" s="24">
        <v>65</v>
      </c>
      <c r="J21" s="8"/>
      <c r="K21" s="26">
        <v>6</v>
      </c>
      <c r="L21" s="26">
        <v>1</v>
      </c>
    </row>
    <row r="22" spans="1:12" ht="19.5" customHeight="1">
      <c r="A22" s="19">
        <v>18</v>
      </c>
      <c r="B22" s="36" t="s">
        <v>57</v>
      </c>
      <c r="C22" s="36"/>
      <c r="D22" s="20">
        <v>53</v>
      </c>
      <c r="E22" s="21">
        <v>52</v>
      </c>
      <c r="F22" s="22">
        <f t="shared" si="0"/>
        <v>105</v>
      </c>
      <c r="G22" s="23">
        <v>51</v>
      </c>
      <c r="H22" s="22">
        <f t="shared" si="1"/>
        <v>156</v>
      </c>
      <c r="I22" s="24">
        <v>63</v>
      </c>
      <c r="J22" s="8"/>
      <c r="K22" s="26">
        <v>6</v>
      </c>
      <c r="L22" s="26">
        <v>1</v>
      </c>
    </row>
    <row r="23" spans="1:12" ht="19.5" customHeight="1">
      <c r="A23" s="19">
        <v>19</v>
      </c>
      <c r="B23" s="36" t="s">
        <v>41</v>
      </c>
      <c r="C23" s="36"/>
      <c r="D23" s="20">
        <v>53</v>
      </c>
      <c r="E23" s="21">
        <v>55</v>
      </c>
      <c r="F23" s="22">
        <f t="shared" si="0"/>
        <v>108</v>
      </c>
      <c r="G23" s="23">
        <v>53</v>
      </c>
      <c r="H23" s="22">
        <f t="shared" si="1"/>
        <v>161</v>
      </c>
      <c r="I23" s="24">
        <v>61</v>
      </c>
      <c r="J23" s="8"/>
      <c r="K23" s="26">
        <v>6</v>
      </c>
      <c r="L23" s="26">
        <v>1</v>
      </c>
    </row>
    <row r="24" spans="1:12" ht="19.5" customHeight="1">
      <c r="A24" s="19">
        <v>20</v>
      </c>
      <c r="B24" s="36" t="s">
        <v>32</v>
      </c>
      <c r="C24" s="36"/>
      <c r="D24" s="20">
        <v>58</v>
      </c>
      <c r="E24" s="21">
        <v>53</v>
      </c>
      <c r="F24" s="22">
        <f t="shared" si="0"/>
        <v>111</v>
      </c>
      <c r="G24" s="23">
        <v>52</v>
      </c>
      <c r="H24" s="22">
        <f t="shared" si="1"/>
        <v>163</v>
      </c>
      <c r="I24" s="24">
        <v>59</v>
      </c>
      <c r="J24" s="8"/>
      <c r="K24" s="26">
        <v>6</v>
      </c>
      <c r="L24" s="26">
        <v>1</v>
      </c>
    </row>
    <row r="25" spans="1:12" ht="19.5" customHeight="1">
      <c r="A25" s="19">
        <v>21</v>
      </c>
      <c r="B25" s="36" t="s">
        <v>90</v>
      </c>
      <c r="C25" s="36"/>
      <c r="D25" s="20">
        <v>55</v>
      </c>
      <c r="E25" s="21">
        <v>59</v>
      </c>
      <c r="F25" s="22">
        <f t="shared" si="0"/>
        <v>114</v>
      </c>
      <c r="G25" s="23">
        <v>50</v>
      </c>
      <c r="H25" s="22">
        <f t="shared" si="1"/>
        <v>164</v>
      </c>
      <c r="I25" s="24">
        <v>57</v>
      </c>
      <c r="J25" s="8"/>
      <c r="K25" s="26">
        <v>6</v>
      </c>
      <c r="L25" s="26">
        <v>1</v>
      </c>
    </row>
    <row r="26" spans="1:12" ht="19.5" customHeight="1">
      <c r="A26" s="19">
        <v>22</v>
      </c>
      <c r="B26" s="36" t="s">
        <v>47</v>
      </c>
      <c r="C26" s="36"/>
      <c r="D26" s="20">
        <v>59</v>
      </c>
      <c r="E26" s="21">
        <v>54</v>
      </c>
      <c r="F26" s="22">
        <f t="shared" si="0"/>
        <v>113</v>
      </c>
      <c r="G26" s="23">
        <v>51</v>
      </c>
      <c r="H26" s="22">
        <f t="shared" si="1"/>
        <v>164</v>
      </c>
      <c r="I26" s="24">
        <v>55</v>
      </c>
      <c r="J26" s="8"/>
      <c r="K26" s="26">
        <v>6</v>
      </c>
      <c r="L26" s="26">
        <v>1</v>
      </c>
    </row>
    <row r="27" spans="1:12" ht="19.5" customHeight="1">
      <c r="A27" s="19">
        <v>23</v>
      </c>
      <c r="B27" s="36" t="s">
        <v>40</v>
      </c>
      <c r="C27" s="36"/>
      <c r="D27" s="20">
        <v>56</v>
      </c>
      <c r="E27" s="21">
        <v>56</v>
      </c>
      <c r="F27" s="22">
        <f t="shared" si="0"/>
        <v>112</v>
      </c>
      <c r="G27" s="23">
        <v>54</v>
      </c>
      <c r="H27" s="22">
        <f t="shared" si="1"/>
        <v>166</v>
      </c>
      <c r="I27" s="24">
        <v>53</v>
      </c>
      <c r="J27" s="8"/>
      <c r="K27" s="26">
        <v>6</v>
      </c>
      <c r="L27" s="26">
        <v>1</v>
      </c>
    </row>
    <row r="28" spans="1:12" ht="19.5" customHeight="1">
      <c r="A28" s="19">
        <v>24</v>
      </c>
      <c r="B28" s="36" t="s">
        <v>38</v>
      </c>
      <c r="C28" s="36"/>
      <c r="D28" s="20">
        <v>58</v>
      </c>
      <c r="E28" s="21">
        <v>54</v>
      </c>
      <c r="F28" s="22">
        <f t="shared" si="0"/>
        <v>112</v>
      </c>
      <c r="G28" s="23">
        <v>62</v>
      </c>
      <c r="H28" s="22">
        <f t="shared" si="1"/>
        <v>174</v>
      </c>
      <c r="I28" s="24">
        <v>51</v>
      </c>
      <c r="J28" s="8"/>
      <c r="K28" s="26">
        <v>6</v>
      </c>
      <c r="L28" s="26">
        <v>1</v>
      </c>
    </row>
    <row r="29" spans="1:12" ht="19.5" customHeight="1">
      <c r="A29" s="19">
        <v>25</v>
      </c>
      <c r="B29" s="36" t="s">
        <v>53</v>
      </c>
      <c r="C29" s="36"/>
      <c r="D29" s="20">
        <v>65</v>
      </c>
      <c r="E29" s="21">
        <v>53</v>
      </c>
      <c r="F29" s="22">
        <f t="shared" si="0"/>
        <v>118</v>
      </c>
      <c r="G29" s="23">
        <v>57</v>
      </c>
      <c r="H29" s="22">
        <f t="shared" si="1"/>
        <v>175</v>
      </c>
      <c r="I29" s="24">
        <v>49</v>
      </c>
      <c r="J29" s="8"/>
      <c r="K29" s="26">
        <v>6</v>
      </c>
      <c r="L29" s="26">
        <v>1</v>
      </c>
    </row>
    <row r="30" spans="1:12" ht="19.5" customHeight="1">
      <c r="A30" s="19">
        <v>26</v>
      </c>
      <c r="B30" s="36" t="s">
        <v>104</v>
      </c>
      <c r="C30" s="36"/>
      <c r="D30" s="20">
        <v>63</v>
      </c>
      <c r="E30" s="21">
        <v>63</v>
      </c>
      <c r="F30" s="22">
        <f t="shared" si="0"/>
        <v>126</v>
      </c>
      <c r="G30" s="23">
        <v>61</v>
      </c>
      <c r="H30" s="22">
        <f t="shared" si="1"/>
        <v>187</v>
      </c>
      <c r="I30" s="24">
        <v>47</v>
      </c>
      <c r="J30" s="8"/>
      <c r="K30" s="26">
        <v>6</v>
      </c>
      <c r="L30" s="26">
        <v>1</v>
      </c>
    </row>
    <row r="31" spans="1:12" ht="19.5" customHeight="1">
      <c r="A31" s="19">
        <v>27</v>
      </c>
      <c r="B31" s="36" t="s">
        <v>89</v>
      </c>
      <c r="C31" s="36"/>
      <c r="D31" s="20">
        <v>73</v>
      </c>
      <c r="E31" s="21">
        <v>69</v>
      </c>
      <c r="F31" s="22">
        <f t="shared" si="0"/>
        <v>142</v>
      </c>
      <c r="G31" s="23">
        <v>64</v>
      </c>
      <c r="H31" s="22">
        <f t="shared" si="1"/>
        <v>206</v>
      </c>
      <c r="I31" s="24">
        <v>45</v>
      </c>
      <c r="J31" s="8"/>
      <c r="K31" s="26">
        <v>6</v>
      </c>
      <c r="L31" s="26">
        <v>1</v>
      </c>
    </row>
    <row r="32" spans="1:12" ht="19.5" customHeight="1">
      <c r="A32" s="19">
        <v>28</v>
      </c>
      <c r="B32" s="36" t="s">
        <v>56</v>
      </c>
      <c r="C32" s="36"/>
      <c r="D32" s="20"/>
      <c r="E32" s="21"/>
      <c r="F32" s="22">
        <f t="shared" si="0"/>
        <v>0</v>
      </c>
      <c r="G32" s="23"/>
      <c r="H32" s="22">
        <f t="shared" si="1"/>
        <v>0</v>
      </c>
      <c r="I32" s="24"/>
      <c r="J32" s="8"/>
      <c r="K32" s="26"/>
      <c r="L32" s="26"/>
    </row>
    <row r="33" spans="1:12" ht="19.5" customHeight="1">
      <c r="A33" s="19">
        <v>29</v>
      </c>
      <c r="B33" s="36" t="s">
        <v>42</v>
      </c>
      <c r="C33" s="36"/>
      <c r="D33" s="20"/>
      <c r="E33" s="21"/>
      <c r="F33" s="22">
        <f t="shared" si="0"/>
        <v>0</v>
      </c>
      <c r="G33" s="23"/>
      <c r="H33" s="22">
        <f t="shared" si="1"/>
        <v>0</v>
      </c>
      <c r="I33" s="24"/>
      <c r="J33" s="8"/>
      <c r="K33" s="26"/>
      <c r="L33" s="26"/>
    </row>
    <row r="34" spans="1:12" ht="19.5" customHeight="1">
      <c r="A34" s="19">
        <v>30</v>
      </c>
      <c r="B34" s="36" t="s">
        <v>48</v>
      </c>
      <c r="C34" s="36"/>
      <c r="D34" s="20"/>
      <c r="E34" s="21"/>
      <c r="F34" s="22">
        <f t="shared" si="0"/>
        <v>0</v>
      </c>
      <c r="G34" s="23"/>
      <c r="H34" s="22">
        <f t="shared" si="1"/>
        <v>0</v>
      </c>
      <c r="I34" s="24"/>
      <c r="J34" s="8"/>
      <c r="K34" s="26"/>
      <c r="L34" s="26"/>
    </row>
    <row r="35" spans="1:12" ht="19.5" customHeight="1">
      <c r="A35" s="19">
        <v>31</v>
      </c>
      <c r="B35" s="36" t="s">
        <v>60</v>
      </c>
      <c r="C35" s="36"/>
      <c r="D35" s="20"/>
      <c r="E35" s="21"/>
      <c r="F35" s="22">
        <f t="shared" si="0"/>
        <v>0</v>
      </c>
      <c r="G35" s="23"/>
      <c r="H35" s="22">
        <f t="shared" si="1"/>
        <v>0</v>
      </c>
      <c r="I35" s="24"/>
      <c r="J35" s="8"/>
      <c r="K35" s="26"/>
      <c r="L35" s="26"/>
    </row>
    <row r="36" spans="1:12" ht="19.5" customHeight="1">
      <c r="A36" s="19">
        <v>32</v>
      </c>
      <c r="B36" s="36" t="s">
        <v>59</v>
      </c>
      <c r="C36" s="36"/>
      <c r="D36" s="20"/>
      <c r="E36" s="21"/>
      <c r="F36" s="22">
        <f t="shared" si="0"/>
        <v>0</v>
      </c>
      <c r="G36" s="23"/>
      <c r="H36" s="22">
        <f t="shared" si="1"/>
        <v>0</v>
      </c>
      <c r="I36" s="24"/>
      <c r="J36" s="8"/>
      <c r="K36" s="26"/>
      <c r="L36" s="26"/>
    </row>
    <row r="37" spans="1:12" ht="19.5" customHeight="1">
      <c r="A37" s="19">
        <v>33</v>
      </c>
      <c r="B37" s="36" t="s">
        <v>58</v>
      </c>
      <c r="C37" s="36"/>
      <c r="D37" s="20"/>
      <c r="E37" s="21"/>
      <c r="F37" s="22">
        <f aca="true" t="shared" si="2" ref="F37:F60">SUM(D37:E37)</f>
        <v>0</v>
      </c>
      <c r="G37" s="23"/>
      <c r="H37" s="22">
        <f aca="true" t="shared" si="3" ref="H37:H60">SUM(F37:G37)</f>
        <v>0</v>
      </c>
      <c r="I37" s="24"/>
      <c r="J37" s="8"/>
      <c r="K37" s="26"/>
      <c r="L37" s="26"/>
    </row>
    <row r="38" spans="1:12" ht="19.5" customHeight="1">
      <c r="A38" s="19">
        <v>34</v>
      </c>
      <c r="B38" s="36" t="s">
        <v>46</v>
      </c>
      <c r="C38" s="36"/>
      <c r="D38" s="20"/>
      <c r="E38" s="21"/>
      <c r="F38" s="22">
        <f t="shared" si="2"/>
        <v>0</v>
      </c>
      <c r="G38" s="23"/>
      <c r="H38" s="22">
        <f t="shared" si="3"/>
        <v>0</v>
      </c>
      <c r="I38" s="24"/>
      <c r="J38" s="8"/>
      <c r="K38" s="26"/>
      <c r="L38" s="26"/>
    </row>
    <row r="39" spans="1:12" ht="19.5" customHeight="1">
      <c r="A39" s="19">
        <v>35</v>
      </c>
      <c r="B39" s="36" t="s">
        <v>52</v>
      </c>
      <c r="C39" s="36"/>
      <c r="D39" s="20"/>
      <c r="E39" s="21"/>
      <c r="F39" s="22">
        <f t="shared" si="2"/>
        <v>0</v>
      </c>
      <c r="G39" s="23"/>
      <c r="H39" s="22">
        <f t="shared" si="3"/>
        <v>0</v>
      </c>
      <c r="I39" s="24"/>
      <c r="J39" s="8"/>
      <c r="K39" s="26"/>
      <c r="L39" s="26"/>
    </row>
    <row r="40" spans="1:12" ht="19.5" customHeight="1">
      <c r="A40" s="19">
        <v>36</v>
      </c>
      <c r="B40" s="36" t="s">
        <v>55</v>
      </c>
      <c r="C40" s="36"/>
      <c r="D40" s="20"/>
      <c r="E40" s="21"/>
      <c r="F40" s="22">
        <f t="shared" si="2"/>
        <v>0</v>
      </c>
      <c r="G40" s="23"/>
      <c r="H40" s="22">
        <f t="shared" si="3"/>
        <v>0</v>
      </c>
      <c r="I40" s="24"/>
      <c r="J40" s="8"/>
      <c r="K40" s="26"/>
      <c r="L40" s="26"/>
    </row>
    <row r="41" spans="1:12" ht="19.5" customHeight="1">
      <c r="A41" s="19">
        <v>37</v>
      </c>
      <c r="B41" s="36" t="s">
        <v>45</v>
      </c>
      <c r="C41" s="36"/>
      <c r="D41" s="20"/>
      <c r="E41" s="21"/>
      <c r="F41" s="22">
        <f t="shared" si="2"/>
        <v>0</v>
      </c>
      <c r="G41" s="23"/>
      <c r="H41" s="22">
        <f t="shared" si="3"/>
        <v>0</v>
      </c>
      <c r="I41" s="24"/>
      <c r="J41" s="8"/>
      <c r="K41" s="26"/>
      <c r="L41" s="26"/>
    </row>
    <row r="42" spans="1:12" ht="19.5" customHeight="1">
      <c r="A42" s="19">
        <v>38</v>
      </c>
      <c r="B42" s="36" t="s">
        <v>49</v>
      </c>
      <c r="C42" s="36"/>
      <c r="D42" s="20"/>
      <c r="E42" s="21"/>
      <c r="F42" s="22">
        <f t="shared" si="2"/>
        <v>0</v>
      </c>
      <c r="G42" s="23"/>
      <c r="H42" s="22">
        <f t="shared" si="3"/>
        <v>0</v>
      </c>
      <c r="I42" s="24"/>
      <c r="J42" s="8"/>
      <c r="K42" s="26"/>
      <c r="L42" s="26"/>
    </row>
    <row r="43" spans="1:12" ht="19.5" customHeight="1">
      <c r="A43" s="19">
        <v>39</v>
      </c>
      <c r="B43" s="36" t="s">
        <v>73</v>
      </c>
      <c r="C43" s="36"/>
      <c r="D43" s="20"/>
      <c r="E43" s="21"/>
      <c r="F43" s="22">
        <f t="shared" si="2"/>
        <v>0</v>
      </c>
      <c r="G43" s="23"/>
      <c r="H43" s="22">
        <f t="shared" si="3"/>
        <v>0</v>
      </c>
      <c r="I43" s="24"/>
      <c r="J43" s="8"/>
      <c r="K43" s="26"/>
      <c r="L43" s="26"/>
    </row>
    <row r="44" spans="1:12" ht="19.5" customHeight="1">
      <c r="A44" s="19">
        <v>40</v>
      </c>
      <c r="B44" s="36" t="s">
        <v>72</v>
      </c>
      <c r="C44" s="36"/>
      <c r="D44" s="20"/>
      <c r="E44" s="21"/>
      <c r="F44" s="22">
        <f t="shared" si="2"/>
        <v>0</v>
      </c>
      <c r="G44" s="23"/>
      <c r="H44" s="22">
        <f t="shared" si="3"/>
        <v>0</v>
      </c>
      <c r="I44" s="24"/>
      <c r="J44" s="8"/>
      <c r="K44" s="26"/>
      <c r="L44" s="26"/>
    </row>
    <row r="45" spans="1:12" ht="19.5" customHeight="1">
      <c r="A45" s="19">
        <v>41</v>
      </c>
      <c r="B45" s="36" t="s">
        <v>75</v>
      </c>
      <c r="C45" s="36"/>
      <c r="D45" s="20"/>
      <c r="E45" s="21"/>
      <c r="F45" s="22">
        <f t="shared" si="2"/>
        <v>0</v>
      </c>
      <c r="G45" s="23"/>
      <c r="H45" s="22">
        <f t="shared" si="3"/>
        <v>0</v>
      </c>
      <c r="I45" s="24"/>
      <c r="J45" s="8"/>
      <c r="K45" s="26"/>
      <c r="L45" s="26"/>
    </row>
    <row r="46" spans="1:12" ht="19.5" customHeight="1">
      <c r="A46" s="19">
        <v>42</v>
      </c>
      <c r="B46" s="36" t="s">
        <v>71</v>
      </c>
      <c r="C46" s="36"/>
      <c r="D46" s="20"/>
      <c r="E46" s="21"/>
      <c r="F46" s="22">
        <f t="shared" si="2"/>
        <v>0</v>
      </c>
      <c r="G46" s="23"/>
      <c r="H46" s="22">
        <f t="shared" si="3"/>
        <v>0</v>
      </c>
      <c r="I46" s="24"/>
      <c r="J46" s="8"/>
      <c r="K46" s="26"/>
      <c r="L46" s="26"/>
    </row>
    <row r="47" spans="1:12" ht="19.5" customHeight="1">
      <c r="A47" s="19">
        <v>43</v>
      </c>
      <c r="B47" s="36" t="s">
        <v>80</v>
      </c>
      <c r="C47" s="36"/>
      <c r="D47" s="20"/>
      <c r="E47" s="21"/>
      <c r="F47" s="22">
        <f t="shared" si="2"/>
        <v>0</v>
      </c>
      <c r="G47" s="23"/>
      <c r="H47" s="22">
        <f t="shared" si="3"/>
        <v>0</v>
      </c>
      <c r="I47" s="24"/>
      <c r="J47" s="8"/>
      <c r="K47" s="26"/>
      <c r="L47" s="26"/>
    </row>
    <row r="48" spans="1:12" ht="19.5" customHeight="1">
      <c r="A48" s="19">
        <v>44</v>
      </c>
      <c r="B48" s="36" t="s">
        <v>82</v>
      </c>
      <c r="C48" s="36"/>
      <c r="D48" s="20"/>
      <c r="E48" s="21"/>
      <c r="F48" s="22">
        <f t="shared" si="2"/>
        <v>0</v>
      </c>
      <c r="G48" s="23"/>
      <c r="H48" s="22">
        <f t="shared" si="3"/>
        <v>0</v>
      </c>
      <c r="I48" s="24"/>
      <c r="J48" s="8"/>
      <c r="K48" s="26"/>
      <c r="L48" s="26"/>
    </row>
    <row r="49" spans="1:12" ht="19.5" customHeight="1">
      <c r="A49" s="19">
        <v>45</v>
      </c>
      <c r="B49" s="36" t="s">
        <v>83</v>
      </c>
      <c r="C49" s="36"/>
      <c r="D49" s="20"/>
      <c r="E49" s="21"/>
      <c r="F49" s="22">
        <f t="shared" si="2"/>
        <v>0</v>
      </c>
      <c r="G49" s="23"/>
      <c r="H49" s="22">
        <f t="shared" si="3"/>
        <v>0</v>
      </c>
      <c r="I49" s="24"/>
      <c r="J49" s="8"/>
      <c r="K49" s="26"/>
      <c r="L49" s="26"/>
    </row>
    <row r="50" spans="1:12" ht="19.5" customHeight="1">
      <c r="A50" s="19">
        <v>46</v>
      </c>
      <c r="B50" s="36" t="s">
        <v>84</v>
      </c>
      <c r="C50" s="36"/>
      <c r="D50" s="20"/>
      <c r="E50" s="21"/>
      <c r="F50" s="22">
        <f t="shared" si="2"/>
        <v>0</v>
      </c>
      <c r="G50" s="23"/>
      <c r="H50" s="22">
        <f t="shared" si="3"/>
        <v>0</v>
      </c>
      <c r="I50" s="24"/>
      <c r="J50" s="8"/>
      <c r="K50" s="26"/>
      <c r="L50" s="26"/>
    </row>
    <row r="51" spans="1:12" ht="19.5" customHeight="1">
      <c r="A51" s="19">
        <v>47</v>
      </c>
      <c r="B51" s="36" t="s">
        <v>86</v>
      </c>
      <c r="C51" s="36"/>
      <c r="D51" s="20"/>
      <c r="E51" s="21"/>
      <c r="F51" s="22">
        <f t="shared" si="2"/>
        <v>0</v>
      </c>
      <c r="G51" s="23"/>
      <c r="H51" s="22">
        <f t="shared" si="3"/>
        <v>0</v>
      </c>
      <c r="I51" s="24"/>
      <c r="J51" s="8"/>
      <c r="K51" s="26"/>
      <c r="L51" s="26"/>
    </row>
    <row r="52" spans="1:12" ht="19.5" customHeight="1">
      <c r="A52" s="19">
        <v>48</v>
      </c>
      <c r="B52" s="36" t="s">
        <v>81</v>
      </c>
      <c r="C52" s="36"/>
      <c r="D52" s="20"/>
      <c r="E52" s="21"/>
      <c r="F52" s="22">
        <f t="shared" si="2"/>
        <v>0</v>
      </c>
      <c r="G52" s="23"/>
      <c r="H52" s="22">
        <f t="shared" si="3"/>
        <v>0</v>
      </c>
      <c r="I52" s="24"/>
      <c r="J52" s="8"/>
      <c r="K52" s="26"/>
      <c r="L52" s="26"/>
    </row>
    <row r="53" spans="1:12" ht="19.5" customHeight="1">
      <c r="A53" s="19">
        <v>49</v>
      </c>
      <c r="B53" s="36" t="s">
        <v>85</v>
      </c>
      <c r="C53" s="36"/>
      <c r="D53" s="20"/>
      <c r="E53" s="21"/>
      <c r="F53" s="22">
        <f t="shared" si="2"/>
        <v>0</v>
      </c>
      <c r="G53" s="23"/>
      <c r="H53" s="22">
        <f t="shared" si="3"/>
        <v>0</v>
      </c>
      <c r="I53" s="24"/>
      <c r="J53" s="8"/>
      <c r="K53" s="26"/>
      <c r="L53" s="26"/>
    </row>
    <row r="54" spans="1:12" ht="19.5" customHeight="1">
      <c r="A54" s="19">
        <v>50</v>
      </c>
      <c r="B54" s="36" t="s">
        <v>79</v>
      </c>
      <c r="C54" s="36"/>
      <c r="D54" s="20"/>
      <c r="E54" s="21"/>
      <c r="F54" s="22">
        <f t="shared" si="2"/>
        <v>0</v>
      </c>
      <c r="G54" s="23"/>
      <c r="H54" s="22">
        <f t="shared" si="3"/>
        <v>0</v>
      </c>
      <c r="I54" s="24"/>
      <c r="J54" s="8"/>
      <c r="K54" s="26"/>
      <c r="L54" s="26"/>
    </row>
    <row r="55" spans="1:12" ht="19.5" customHeight="1">
      <c r="A55" s="19">
        <v>51</v>
      </c>
      <c r="B55" s="36" t="s">
        <v>88</v>
      </c>
      <c r="C55" s="36"/>
      <c r="D55" s="20"/>
      <c r="E55" s="21"/>
      <c r="F55" s="22">
        <f t="shared" si="2"/>
        <v>0</v>
      </c>
      <c r="G55" s="23"/>
      <c r="H55" s="22">
        <f t="shared" si="3"/>
        <v>0</v>
      </c>
      <c r="I55" s="24"/>
      <c r="J55" s="8"/>
      <c r="K55" s="26"/>
      <c r="L55" s="26"/>
    </row>
    <row r="56" spans="1:12" ht="19.5" customHeight="1">
      <c r="A56" s="19">
        <v>52</v>
      </c>
      <c r="B56" s="36" t="s">
        <v>93</v>
      </c>
      <c r="C56" s="36"/>
      <c r="D56" s="20"/>
      <c r="E56" s="21"/>
      <c r="F56" s="22">
        <f t="shared" si="2"/>
        <v>0</v>
      </c>
      <c r="G56" s="23"/>
      <c r="H56" s="22">
        <f t="shared" si="3"/>
        <v>0</v>
      </c>
      <c r="I56" s="24"/>
      <c r="J56" s="8"/>
      <c r="K56" s="26"/>
      <c r="L56" s="26"/>
    </row>
    <row r="57" spans="1:12" ht="19.5" customHeight="1">
      <c r="A57" s="19">
        <v>53</v>
      </c>
      <c r="B57" s="36" t="s">
        <v>91</v>
      </c>
      <c r="C57" s="36"/>
      <c r="D57" s="20"/>
      <c r="E57" s="21"/>
      <c r="F57" s="22">
        <f t="shared" si="2"/>
        <v>0</v>
      </c>
      <c r="G57" s="23"/>
      <c r="H57" s="22">
        <f t="shared" si="3"/>
        <v>0</v>
      </c>
      <c r="I57" s="24"/>
      <c r="J57" s="8"/>
      <c r="K57" s="26"/>
      <c r="L57" s="26"/>
    </row>
    <row r="58" spans="1:12" ht="19.5" customHeight="1">
      <c r="A58" s="19">
        <v>54</v>
      </c>
      <c r="B58" s="36" t="s">
        <v>92</v>
      </c>
      <c r="C58" s="36"/>
      <c r="D58" s="20"/>
      <c r="E58" s="21"/>
      <c r="F58" s="22">
        <f t="shared" si="2"/>
        <v>0</v>
      </c>
      <c r="G58" s="23"/>
      <c r="H58" s="22">
        <f t="shared" si="3"/>
        <v>0</v>
      </c>
      <c r="I58" s="24"/>
      <c r="J58" s="8"/>
      <c r="K58" s="26"/>
      <c r="L58" s="26"/>
    </row>
    <row r="59" spans="1:12" ht="19.5" customHeight="1">
      <c r="A59" s="19">
        <v>55</v>
      </c>
      <c r="B59" s="36" t="s">
        <v>94</v>
      </c>
      <c r="C59" s="36"/>
      <c r="D59" s="20"/>
      <c r="E59" s="21"/>
      <c r="F59" s="22">
        <f t="shared" si="2"/>
        <v>0</v>
      </c>
      <c r="G59" s="23"/>
      <c r="H59" s="22">
        <f t="shared" si="3"/>
        <v>0</v>
      </c>
      <c r="I59" s="24"/>
      <c r="J59" s="8"/>
      <c r="K59" s="26"/>
      <c r="L59" s="26"/>
    </row>
    <row r="60" spans="1:12" ht="19.5" customHeight="1">
      <c r="A60" s="19">
        <v>56</v>
      </c>
      <c r="B60" s="36" t="s">
        <v>96</v>
      </c>
      <c r="C60" s="36"/>
      <c r="D60" s="20"/>
      <c r="E60" s="21"/>
      <c r="F60" s="22">
        <f t="shared" si="2"/>
        <v>0</v>
      </c>
      <c r="G60" s="23"/>
      <c r="H60" s="22">
        <f t="shared" si="3"/>
        <v>0</v>
      </c>
      <c r="I60" s="24"/>
      <c r="J60" s="8"/>
      <c r="K60" s="26"/>
      <c r="L60" s="26"/>
    </row>
    <row r="61" spans="1:12" ht="19.5" customHeight="1">
      <c r="A61" s="19">
        <v>57</v>
      </c>
      <c r="B61" s="36"/>
      <c r="C61" s="36"/>
      <c r="D61" s="20"/>
      <c r="E61" s="21"/>
      <c r="F61" s="22">
        <f aca="true" t="shared" si="4" ref="F61:F69">SUM(D61:E61)</f>
        <v>0</v>
      </c>
      <c r="G61" s="23"/>
      <c r="H61" s="22">
        <f aca="true" t="shared" si="5" ref="H61:H69">SUM(F61:G61)</f>
        <v>0</v>
      </c>
      <c r="I61" s="24"/>
      <c r="J61" s="8"/>
      <c r="K61" s="26"/>
      <c r="L61" s="26"/>
    </row>
    <row r="62" spans="1:12" ht="19.5" customHeight="1">
      <c r="A62" s="19">
        <v>58</v>
      </c>
      <c r="B62" s="36"/>
      <c r="C62" s="36"/>
      <c r="D62" s="20"/>
      <c r="E62" s="21"/>
      <c r="F62" s="22">
        <f t="shared" si="4"/>
        <v>0</v>
      </c>
      <c r="G62" s="23"/>
      <c r="H62" s="22">
        <f t="shared" si="5"/>
        <v>0</v>
      </c>
      <c r="I62" s="24"/>
      <c r="J62" s="8"/>
      <c r="K62" s="26"/>
      <c r="L62" s="26"/>
    </row>
    <row r="63" spans="1:12" ht="19.5" customHeight="1">
      <c r="A63" s="19">
        <v>59</v>
      </c>
      <c r="B63" s="36"/>
      <c r="C63" s="36"/>
      <c r="D63" s="20"/>
      <c r="E63" s="21"/>
      <c r="F63" s="22">
        <f t="shared" si="4"/>
        <v>0</v>
      </c>
      <c r="G63" s="23"/>
      <c r="H63" s="22">
        <f t="shared" si="5"/>
        <v>0</v>
      </c>
      <c r="I63" s="24"/>
      <c r="J63" s="8"/>
      <c r="K63" s="26"/>
      <c r="L63" s="26"/>
    </row>
    <row r="64" spans="1:12" ht="19.5" customHeight="1">
      <c r="A64" s="19">
        <v>60</v>
      </c>
      <c r="B64" s="36"/>
      <c r="C64" s="36"/>
      <c r="D64" s="20"/>
      <c r="E64" s="21"/>
      <c r="F64" s="22">
        <f t="shared" si="4"/>
        <v>0</v>
      </c>
      <c r="G64" s="23"/>
      <c r="H64" s="22">
        <f t="shared" si="5"/>
        <v>0</v>
      </c>
      <c r="I64" s="24"/>
      <c r="J64" s="8"/>
      <c r="K64" s="26"/>
      <c r="L64" s="26"/>
    </row>
    <row r="65" spans="1:12" ht="19.5" customHeight="1">
      <c r="A65" s="19">
        <v>61</v>
      </c>
      <c r="B65" s="36"/>
      <c r="C65" s="36"/>
      <c r="D65" s="20"/>
      <c r="E65" s="21"/>
      <c r="F65" s="22">
        <f t="shared" si="4"/>
        <v>0</v>
      </c>
      <c r="G65" s="23"/>
      <c r="H65" s="22">
        <f t="shared" si="5"/>
        <v>0</v>
      </c>
      <c r="I65" s="24"/>
      <c r="J65" s="8"/>
      <c r="K65" s="26"/>
      <c r="L65" s="26"/>
    </row>
    <row r="66" spans="1:12" ht="19.5" customHeight="1">
      <c r="A66" s="19">
        <v>62</v>
      </c>
      <c r="B66" s="36"/>
      <c r="C66" s="36"/>
      <c r="D66" s="20"/>
      <c r="E66" s="21"/>
      <c r="F66" s="22">
        <f t="shared" si="4"/>
        <v>0</v>
      </c>
      <c r="G66" s="23"/>
      <c r="H66" s="22">
        <f t="shared" si="5"/>
        <v>0</v>
      </c>
      <c r="I66" s="24"/>
      <c r="J66" s="8"/>
      <c r="K66" s="26"/>
      <c r="L66" s="26"/>
    </row>
    <row r="67" spans="1:12" ht="19.5" customHeight="1">
      <c r="A67" s="19">
        <v>63</v>
      </c>
      <c r="B67" s="36"/>
      <c r="C67" s="36"/>
      <c r="D67" s="20"/>
      <c r="E67" s="21"/>
      <c r="F67" s="22">
        <f t="shared" si="4"/>
        <v>0</v>
      </c>
      <c r="G67" s="23"/>
      <c r="H67" s="22">
        <f t="shared" si="5"/>
        <v>0</v>
      </c>
      <c r="I67" s="24"/>
      <c r="J67" s="8"/>
      <c r="K67" s="26"/>
      <c r="L67" s="26"/>
    </row>
    <row r="68" spans="1:12" ht="19.5" customHeight="1">
      <c r="A68" s="19">
        <v>64</v>
      </c>
      <c r="B68" s="36"/>
      <c r="C68" s="36"/>
      <c r="D68" s="20"/>
      <c r="E68" s="21"/>
      <c r="F68" s="22">
        <f t="shared" si="4"/>
        <v>0</v>
      </c>
      <c r="G68" s="23"/>
      <c r="H68" s="22">
        <f t="shared" si="5"/>
        <v>0</v>
      </c>
      <c r="I68" s="24"/>
      <c r="J68" s="8"/>
      <c r="K68" s="26"/>
      <c r="L68" s="26"/>
    </row>
    <row r="69" spans="1:12" ht="19.5" customHeight="1">
      <c r="A69" s="19">
        <v>65</v>
      </c>
      <c r="B69" s="36"/>
      <c r="C69" s="36"/>
      <c r="D69" s="20"/>
      <c r="E69" s="21"/>
      <c r="F69" s="22">
        <f t="shared" si="4"/>
        <v>0</v>
      </c>
      <c r="G69" s="23"/>
      <c r="H69" s="22">
        <f t="shared" si="5"/>
        <v>0</v>
      </c>
      <c r="I69" s="24"/>
      <c r="J69" s="8"/>
      <c r="K69" s="26"/>
      <c r="L69" s="26"/>
    </row>
    <row r="70" spans="1:12" ht="19.5" customHeight="1">
      <c r="A70" s="19">
        <v>66</v>
      </c>
      <c r="B70" s="36"/>
      <c r="C70" s="36"/>
      <c r="D70" s="20"/>
      <c r="E70" s="21"/>
      <c r="F70" s="22">
        <f aca="true" t="shared" si="6" ref="F70:F76">SUM(D70:E70)</f>
        <v>0</v>
      </c>
      <c r="G70" s="23"/>
      <c r="H70" s="22">
        <f aca="true" t="shared" si="7" ref="H70:H76">SUM(F70:G70)</f>
        <v>0</v>
      </c>
      <c r="I70" s="24"/>
      <c r="J70" s="8"/>
      <c r="K70" s="26"/>
      <c r="L70" s="26"/>
    </row>
    <row r="71" spans="1:12" ht="19.5" customHeight="1">
      <c r="A71" s="19">
        <v>67</v>
      </c>
      <c r="B71" s="36"/>
      <c r="C71" s="36"/>
      <c r="D71" s="20"/>
      <c r="E71" s="21"/>
      <c r="F71" s="22">
        <f t="shared" si="6"/>
        <v>0</v>
      </c>
      <c r="G71" s="23"/>
      <c r="H71" s="22">
        <f t="shared" si="7"/>
        <v>0</v>
      </c>
      <c r="I71" s="24"/>
      <c r="J71" s="8"/>
      <c r="K71" s="26"/>
      <c r="L71" s="26"/>
    </row>
    <row r="72" spans="1:12" ht="19.5" customHeight="1">
      <c r="A72" s="19">
        <v>68</v>
      </c>
      <c r="B72" s="36"/>
      <c r="C72" s="36"/>
      <c r="D72" s="20"/>
      <c r="E72" s="21"/>
      <c r="F72" s="22">
        <f t="shared" si="6"/>
        <v>0</v>
      </c>
      <c r="G72" s="23"/>
      <c r="H72" s="22">
        <f t="shared" si="7"/>
        <v>0</v>
      </c>
      <c r="I72" s="24"/>
      <c r="J72" s="8"/>
      <c r="K72" s="26"/>
      <c r="L72" s="26"/>
    </row>
    <row r="73" spans="1:12" ht="19.5" customHeight="1">
      <c r="A73" s="19">
        <v>69</v>
      </c>
      <c r="B73" s="36"/>
      <c r="C73" s="36"/>
      <c r="D73" s="20"/>
      <c r="E73" s="21"/>
      <c r="F73" s="22">
        <f t="shared" si="6"/>
        <v>0</v>
      </c>
      <c r="G73" s="23"/>
      <c r="H73" s="22">
        <f t="shared" si="7"/>
        <v>0</v>
      </c>
      <c r="I73" s="24"/>
      <c r="J73" s="8"/>
      <c r="K73" s="26"/>
      <c r="L73" s="26"/>
    </row>
    <row r="74" spans="1:12" ht="19.5" customHeight="1">
      <c r="A74" s="19">
        <v>70</v>
      </c>
      <c r="B74" s="36"/>
      <c r="C74" s="36"/>
      <c r="D74" s="20"/>
      <c r="E74" s="21"/>
      <c r="F74" s="22">
        <f t="shared" si="6"/>
        <v>0</v>
      </c>
      <c r="G74" s="23"/>
      <c r="H74" s="22">
        <f t="shared" si="7"/>
        <v>0</v>
      </c>
      <c r="I74" s="24"/>
      <c r="J74" s="8"/>
      <c r="K74" s="26"/>
      <c r="L74" s="26"/>
    </row>
    <row r="75" spans="1:12" ht="19.5" customHeight="1">
      <c r="A75" s="19">
        <v>71</v>
      </c>
      <c r="B75" s="36"/>
      <c r="C75" s="36"/>
      <c r="D75" s="20"/>
      <c r="E75" s="21"/>
      <c r="F75" s="22">
        <f t="shared" si="6"/>
        <v>0</v>
      </c>
      <c r="G75" s="23"/>
      <c r="H75" s="22">
        <f t="shared" si="7"/>
        <v>0</v>
      </c>
      <c r="I75" s="24"/>
      <c r="J75" s="8"/>
      <c r="K75" s="26"/>
      <c r="L75" s="26"/>
    </row>
    <row r="76" spans="1:12" ht="19.5" customHeight="1">
      <c r="A76" s="19">
        <v>72</v>
      </c>
      <c r="B76" s="36"/>
      <c r="C76" s="36"/>
      <c r="D76" s="20"/>
      <c r="E76" s="21"/>
      <c r="F76" s="22">
        <f t="shared" si="6"/>
        <v>0</v>
      </c>
      <c r="G76" s="23"/>
      <c r="H76" s="22">
        <f t="shared" si="7"/>
        <v>0</v>
      </c>
      <c r="I76" s="24"/>
      <c r="J76" s="8"/>
      <c r="K76" s="26"/>
      <c r="L76" s="26"/>
    </row>
    <row r="77" spans="10:12" ht="18.75">
      <c r="J77" s="8"/>
      <c r="K77" s="121">
        <f>SUM(K5:K76)</f>
        <v>162</v>
      </c>
      <c r="L77" s="121">
        <f>SUM(L5:L76)</f>
        <v>27</v>
      </c>
    </row>
    <row r="78" spans="10:12" ht="16.5">
      <c r="J78" s="2"/>
      <c r="K78" s="121"/>
      <c r="L78" s="121"/>
    </row>
  </sheetData>
  <sheetProtection selectLockedCells="1" selectUnlockedCells="1"/>
  <mergeCells count="5">
    <mergeCell ref="K77:K78"/>
    <mergeCell ref="L77:L78"/>
    <mergeCell ref="D1:F1"/>
    <mergeCell ref="B3:D3"/>
    <mergeCell ref="F3:H3"/>
  </mergeCells>
  <conditionalFormatting sqref="K6:K75">
    <cfRule type="cellIs" priority="6" dxfId="15" operator="equal" stopIfTrue="1">
      <formula>5</formula>
    </cfRule>
    <cfRule type="cellIs" priority="7" dxfId="14" operator="notEqual" stopIfTrue="1">
      <formula>5</formula>
    </cfRule>
  </conditionalFormatting>
  <conditionalFormatting sqref="K5:K76">
    <cfRule type="cellIs" priority="4" dxfId="15" operator="equal" stopIfTrue="1">
      <formula>5</formula>
    </cfRule>
    <cfRule type="cellIs" priority="5" dxfId="14" operator="notEqual" stopIfTrue="1">
      <formula>5</formula>
    </cfRule>
  </conditionalFormatting>
  <conditionalFormatting sqref="L5:L76">
    <cfRule type="cellIs" priority="2" dxfId="15" operator="equal" stopIfTrue="1">
      <formula>1</formula>
    </cfRule>
    <cfRule type="cellIs" priority="3" dxfId="14" operator="notEqual" stopIfTrue="1">
      <formula>1</formula>
    </cfRule>
  </conditionalFormatting>
  <conditionalFormatting sqref="K5:K76">
    <cfRule type="cellIs" priority="1" dxfId="13" operator="equal" stopIfTrue="1">
      <formula>6</formula>
    </cfRule>
  </conditionalFormatting>
  <printOptions/>
  <pageMargins left="0.7" right="0.7" top="0.5118055555555555" bottom="0.511805555555555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70" zoomScaleNormal="70" zoomScalePageLayoutView="0" workbookViewId="0" topLeftCell="B1">
      <selection activeCell="M17" sqref="M17"/>
    </sheetView>
  </sheetViews>
  <sheetFormatPr defaultColWidth="13.4453125" defaultRowHeight="16.5"/>
  <cols>
    <col min="1" max="1" width="4.3359375" style="1" customWidth="1"/>
    <col min="2" max="2" width="30.5546875" style="1" customWidth="1"/>
    <col min="3" max="3" width="1.66796875" style="1" customWidth="1"/>
    <col min="4" max="4" width="12.4453125" style="1" customWidth="1"/>
    <col min="5" max="5" width="13.21484375" style="1" customWidth="1"/>
    <col min="6" max="6" width="14.6640625" style="1" customWidth="1"/>
    <col min="7" max="7" width="13.3359375" style="1" customWidth="1"/>
    <col min="8" max="8" width="10.77734375" style="1" customWidth="1"/>
    <col min="9" max="10" width="12.77734375" style="1" customWidth="1"/>
    <col min="11" max="11" width="11.5546875" style="0" customWidth="1"/>
    <col min="12" max="12" width="10.6640625" style="1" customWidth="1"/>
    <col min="13" max="16384" width="13.4453125" style="1" customWidth="1"/>
  </cols>
  <sheetData>
    <row r="1" spans="1:12" ht="23.25">
      <c r="A1" s="12"/>
      <c r="B1" s="124" t="s">
        <v>77</v>
      </c>
      <c r="C1" s="125"/>
      <c r="D1" s="125"/>
      <c r="E1" s="125"/>
      <c r="F1" s="125"/>
      <c r="G1" s="125"/>
      <c r="H1" s="125"/>
      <c r="I1" s="125"/>
      <c r="J1" s="18"/>
      <c r="K1" s="18"/>
      <c r="L1" s="12"/>
    </row>
    <row r="2" spans="1:12" ht="6" customHeight="1" thickBot="1">
      <c r="A2" s="5"/>
      <c r="B2" s="5"/>
      <c r="C2" s="5"/>
      <c r="D2" s="13"/>
      <c r="E2" s="13"/>
      <c r="F2" s="5"/>
      <c r="G2" s="5"/>
      <c r="H2" s="5"/>
      <c r="I2" s="5"/>
      <c r="J2" s="5"/>
      <c r="K2" s="5"/>
      <c r="L2" s="5"/>
    </row>
    <row r="3" spans="1:12" ht="36" customHeight="1" thickBot="1">
      <c r="A3" s="14"/>
      <c r="B3" s="35" t="s">
        <v>7</v>
      </c>
      <c r="C3" s="15"/>
      <c r="D3" s="31" t="s">
        <v>11</v>
      </c>
      <c r="E3" s="32" t="s">
        <v>8</v>
      </c>
      <c r="F3" s="32" t="s">
        <v>10</v>
      </c>
      <c r="G3" s="33" t="s">
        <v>17</v>
      </c>
      <c r="H3" s="32" t="s">
        <v>25</v>
      </c>
      <c r="I3" s="33" t="s">
        <v>18</v>
      </c>
      <c r="J3" s="32" t="s">
        <v>12</v>
      </c>
      <c r="K3" s="32" t="s">
        <v>9</v>
      </c>
      <c r="L3" s="34" t="s">
        <v>13</v>
      </c>
    </row>
    <row r="4" spans="1:14" ht="19.5" customHeight="1">
      <c r="A4" s="28">
        <v>1</v>
      </c>
      <c r="B4" s="89" t="s">
        <v>33</v>
      </c>
      <c r="C4" s="4"/>
      <c r="D4" s="29">
        <f>VLOOKUP(B4,Brive!$B$5:$I$99,8,0)</f>
        <v>85</v>
      </c>
      <c r="E4" s="29">
        <f>VLOOKUP(B4,Tarnos!$B$5:$I$100,8,0)</f>
        <v>94</v>
      </c>
      <c r="F4" s="29">
        <f>VLOOKUP(B4,Lagorce!$B$5:$I$100,8,0)</f>
        <v>91</v>
      </c>
      <c r="G4" s="29">
        <f>VLOOKUP(B4,Courpiac!$B$5:$I$100,8,0)</f>
        <v>85</v>
      </c>
      <c r="H4" s="29">
        <f>VLOOKUP(B4,Brive2!$B$5:$I$100,8,0)</f>
        <v>91</v>
      </c>
      <c r="I4" s="29">
        <f>VLOOKUP(B4,Courpiac2!$B$5:$I$100,8,0)</f>
        <v>89</v>
      </c>
      <c r="J4" s="29">
        <f>VLOOKUP(B4,Tarnos2!$B$5:$I$100,8,0)</f>
        <v>87</v>
      </c>
      <c r="K4" s="29">
        <f>VLOOKUP(B4,Bergerac!$B$5:$I$100,8,0)</f>
        <v>97</v>
      </c>
      <c r="L4" s="30">
        <f aca="true" t="shared" si="0" ref="L4:L35">SUM(D4:K4)</f>
        <v>719</v>
      </c>
      <c r="M4" s="85"/>
      <c r="N4" s="85"/>
    </row>
    <row r="5" spans="1:14" ht="19.5" customHeight="1">
      <c r="A5" s="28">
        <v>2</v>
      </c>
      <c r="B5" s="89" t="s">
        <v>50</v>
      </c>
      <c r="C5" s="4"/>
      <c r="D5" s="10">
        <f>VLOOKUP(B5,Brive!$B$5:$I$99,8,0)</f>
        <v>97</v>
      </c>
      <c r="E5" s="29">
        <f>VLOOKUP(B5,Tarnos!$B$5:$I$100,8,0)</f>
        <v>85</v>
      </c>
      <c r="F5" s="29">
        <f>VLOOKUP(B5,Lagorce!$B$5:$I$100,8,0)</f>
        <v>94</v>
      </c>
      <c r="G5" s="29">
        <f>VLOOKUP(B5,Courpiac!$B$5:$I$100,8,0)</f>
        <v>94</v>
      </c>
      <c r="H5" s="29">
        <f>VLOOKUP(B5,Brive2!$B$5:$I$100,8,0)</f>
        <v>89</v>
      </c>
      <c r="I5" s="29">
        <f>VLOOKUP(B5,Courpiac2!$B$5:$I$100,8,0)</f>
        <v>77</v>
      </c>
      <c r="J5" s="29">
        <f>VLOOKUP(B5,Tarnos2!$B$5:$I$100,8,0)</f>
        <v>85</v>
      </c>
      <c r="K5" s="29">
        <f>VLOOKUP(B5,Bergerac!$B$5:$I$100,8,0)</f>
        <v>87</v>
      </c>
      <c r="L5" s="16">
        <f t="shared" si="0"/>
        <v>708</v>
      </c>
      <c r="M5" s="86" t="s">
        <v>66</v>
      </c>
      <c r="N5" s="86" t="s">
        <v>67</v>
      </c>
    </row>
    <row r="6" spans="1:14" ht="19.5" customHeight="1">
      <c r="A6" s="28">
        <v>3</v>
      </c>
      <c r="B6" s="90" t="s">
        <v>35</v>
      </c>
      <c r="C6" s="5"/>
      <c r="D6" s="10">
        <f>VLOOKUP(B6,Brive!$B$5:$I$99,8,0)</f>
        <v>83</v>
      </c>
      <c r="E6" s="29">
        <f>VLOOKUP(B6,Tarnos!$B$5:$I$100,8,0)</f>
        <v>100</v>
      </c>
      <c r="F6" s="29">
        <f>VLOOKUP(B6,Lagorce!$B$5:$I$100,8,0)</f>
        <v>100</v>
      </c>
      <c r="G6" s="29">
        <f>VLOOKUP(B6,Courpiac!$B$5:$I$100,8,0)</f>
        <v>0</v>
      </c>
      <c r="H6" s="29">
        <f>VLOOKUP(B6,Brive2!$B$5:$I$100,8,0)</f>
        <v>100</v>
      </c>
      <c r="I6" s="29">
        <f>VLOOKUP(B6,Courpiac2!$B$5:$I$100,8,0)</f>
        <v>100</v>
      </c>
      <c r="J6" s="29">
        <f>VLOOKUP(B6,Tarnos2!$B$5:$I$100,8,0)</f>
        <v>97</v>
      </c>
      <c r="K6" s="29">
        <f>VLOOKUP(B6,Bergerac!$B$5:$I$100,8,0)</f>
        <v>100</v>
      </c>
      <c r="L6" s="16">
        <f t="shared" si="0"/>
        <v>680</v>
      </c>
      <c r="M6" s="87">
        <v>-18</v>
      </c>
      <c r="N6" s="85"/>
    </row>
    <row r="7" spans="1:14" ht="19.5" customHeight="1">
      <c r="A7" s="28">
        <v>4</v>
      </c>
      <c r="B7" s="89" t="s">
        <v>56</v>
      </c>
      <c r="C7" s="5"/>
      <c r="D7" s="10">
        <f>VLOOKUP(B7,Brive!$B$5:$I$99,8,0)</f>
        <v>100</v>
      </c>
      <c r="E7" s="29">
        <f>VLOOKUP(B7,Tarnos!$B$5:$I$100,8,0)</f>
        <v>83</v>
      </c>
      <c r="F7" s="29">
        <f>VLOOKUP(B7,Lagorce!$B$5:$I$100,8,0)</f>
        <v>97</v>
      </c>
      <c r="G7" s="29">
        <f>VLOOKUP(B7,Courpiac!$B$5:$I$100,8,0)</f>
        <v>100</v>
      </c>
      <c r="H7" s="29">
        <f>VLOOKUP(B7,Brive2!$B$5:$I$100,8,0)</f>
        <v>97</v>
      </c>
      <c r="I7" s="29">
        <f>VLOOKUP(B7,Courpiac2!$B$5:$I$100,8,0)</f>
        <v>94</v>
      </c>
      <c r="J7" s="29">
        <f>VLOOKUP(B7,Tarnos2!$B$5:$I$100,8,0)</f>
        <v>100</v>
      </c>
      <c r="K7" s="29">
        <f>VLOOKUP(B7,Bergerac!$B$5:$I$100,8,0)</f>
        <v>0</v>
      </c>
      <c r="L7" s="16">
        <f t="shared" si="0"/>
        <v>671</v>
      </c>
      <c r="M7" s="87" t="s">
        <v>65</v>
      </c>
      <c r="N7" s="85"/>
    </row>
    <row r="8" spans="1:14" ht="19.5" customHeight="1">
      <c r="A8" s="28">
        <v>5</v>
      </c>
      <c r="B8" s="91" t="s">
        <v>37</v>
      </c>
      <c r="C8" s="5"/>
      <c r="D8" s="10">
        <f>VLOOKUP(B8,Brive!$B$5:$I$99,8,0)</f>
        <v>91</v>
      </c>
      <c r="E8" s="29">
        <f>VLOOKUP(B8,Tarnos!$B$5:$I$100,8,0)</f>
        <v>97</v>
      </c>
      <c r="F8" s="29">
        <f>VLOOKUP(B8,Lagorce!$B$5:$I$100,8,0)</f>
        <v>71</v>
      </c>
      <c r="G8" s="29">
        <f>VLOOKUP(B8,Courpiac!$B$5:$I$100,8,0)</f>
        <v>81</v>
      </c>
      <c r="H8" s="29">
        <f>VLOOKUP(B8,Brive2!$B$5:$I$100,8,0)</f>
        <v>0</v>
      </c>
      <c r="I8" s="29">
        <f>VLOOKUP(B8,Courpiac2!$B$5:$I$100,8,0)</f>
        <v>97</v>
      </c>
      <c r="J8" s="29">
        <f>VLOOKUP(B8,Tarnos2!$B$5:$I$100,8,0)</f>
        <v>91</v>
      </c>
      <c r="K8" s="29">
        <f>VLOOKUP(B8,Bergerac!$B$5:$I$100,8,0)</f>
        <v>79</v>
      </c>
      <c r="L8" s="16">
        <f t="shared" si="0"/>
        <v>607</v>
      </c>
      <c r="M8" s="87" t="s">
        <v>61</v>
      </c>
      <c r="N8" s="85"/>
    </row>
    <row r="9" spans="1:14" ht="19.5" customHeight="1">
      <c r="A9" s="28">
        <v>6</v>
      </c>
      <c r="B9" s="91" t="s">
        <v>36</v>
      </c>
      <c r="C9" s="5"/>
      <c r="D9" s="10">
        <f>VLOOKUP(B9,Brive!$B$5:$I$99,8,0)</f>
        <v>71</v>
      </c>
      <c r="E9" s="29">
        <f>VLOOKUP(B9,Tarnos!$B$6:$I$100,8,0)</f>
        <v>67</v>
      </c>
      <c r="F9" s="29">
        <f>VLOOKUP(B9,Lagorce!$B$5:$I$100,8,0)</f>
        <v>65</v>
      </c>
      <c r="G9" s="29">
        <f>VLOOKUP(B9,Courpiac!$B$5:$I$100,8,0)</f>
        <v>79</v>
      </c>
      <c r="H9" s="29">
        <f>VLOOKUP(B9,Brive2!$B$5:$I$100,8,0)</f>
        <v>0</v>
      </c>
      <c r="I9" s="29">
        <f>VLOOKUP(B9,Courpiac2!$B$5:$I$100,8,0)</f>
        <v>85</v>
      </c>
      <c r="J9" s="29">
        <f>VLOOKUP(B9,Tarnos2!$B$5:$I$100,8,0)</f>
        <v>94</v>
      </c>
      <c r="K9" s="29">
        <f>VLOOKUP(B9,Bergerac!$B$5:$I$100,8,0)</f>
        <v>77</v>
      </c>
      <c r="L9" s="16">
        <f t="shared" si="0"/>
        <v>538</v>
      </c>
      <c r="M9" s="87" t="s">
        <v>62</v>
      </c>
      <c r="N9" s="85"/>
    </row>
    <row r="10" spans="1:14" ht="19.5" customHeight="1">
      <c r="A10" s="28">
        <v>7</v>
      </c>
      <c r="B10" s="91" t="s">
        <v>42</v>
      </c>
      <c r="C10" s="5"/>
      <c r="D10" s="10">
        <f>VLOOKUP(B10,Brive!$B$5:$I$99,8,0)</f>
        <v>94</v>
      </c>
      <c r="E10" s="29">
        <f>VLOOKUP(B10,Tarnos!$B$5:$I$100,8,0)</f>
        <v>77</v>
      </c>
      <c r="F10" s="29">
        <f>VLOOKUP(B10,Lagorce!$B$5:$I$100,8,0)</f>
        <v>89</v>
      </c>
      <c r="G10" s="29">
        <f>VLOOKUP(B10,Courpiac!$B$5:$I$100,8,0)</f>
        <v>97</v>
      </c>
      <c r="H10" s="29">
        <f>VLOOKUP(B10,Brive2!$B$5:$I$100,8,0)</f>
        <v>87</v>
      </c>
      <c r="I10" s="29">
        <f>VLOOKUP(B10,Courpiac2!$B$5:$I$100,8,0)</f>
        <v>87</v>
      </c>
      <c r="J10" s="29">
        <f>VLOOKUP(B10,Tarnos2!$B$5:$I$100,8,0)</f>
        <v>0</v>
      </c>
      <c r="K10" s="29">
        <f>VLOOKUP(B10,Bergerac!$B$5:$I$100,8,0)</f>
        <v>0</v>
      </c>
      <c r="L10" s="16">
        <f t="shared" si="0"/>
        <v>531</v>
      </c>
      <c r="M10" s="87" t="s">
        <v>63</v>
      </c>
      <c r="N10" s="85"/>
    </row>
    <row r="11" spans="1:14" ht="19.5" customHeight="1">
      <c r="A11" s="28">
        <v>8</v>
      </c>
      <c r="B11" s="91" t="s">
        <v>39</v>
      </c>
      <c r="C11" s="5"/>
      <c r="D11" s="10">
        <f>VLOOKUP(B11,Brive!$B$5:$I$99,8,0)</f>
        <v>77</v>
      </c>
      <c r="E11" s="29">
        <f>VLOOKUP(B11,Tarnos!$B$6:$I$100,8,0)</f>
        <v>81</v>
      </c>
      <c r="F11" s="29">
        <f>VLOOKUP(B11,Lagorce!$B$5:$I$100,8,0)</f>
        <v>75</v>
      </c>
      <c r="G11" s="29">
        <f>VLOOKUP(B11,Courpiac!$B$5:$I$100,8,0)</f>
        <v>89</v>
      </c>
      <c r="H11" s="29">
        <f>VLOOKUP(B11,Brive2!$B$5:$I$100,8,0)</f>
        <v>79</v>
      </c>
      <c r="I11" s="29">
        <f>VLOOKUP(B11,Courpiac2!$B$5:$I$100,8,0)</f>
        <v>43</v>
      </c>
      <c r="J11" s="29">
        <f>VLOOKUP(B11,Tarnos2!$B$5:$I$100,8,0)</f>
        <v>0</v>
      </c>
      <c r="K11" s="29">
        <f>VLOOKUP(B11,Bergerac!$B$5:$I$100,8,0)</f>
        <v>73</v>
      </c>
      <c r="L11" s="16">
        <f t="shared" si="0"/>
        <v>517</v>
      </c>
      <c r="M11" s="87" t="s">
        <v>64</v>
      </c>
      <c r="N11" s="85"/>
    </row>
    <row r="12" spans="1:14" ht="19.5" customHeight="1">
      <c r="A12" s="28">
        <v>9</v>
      </c>
      <c r="B12" s="91" t="s">
        <v>54</v>
      </c>
      <c r="C12" s="5"/>
      <c r="D12" s="10">
        <f>VLOOKUP(B12,Brive!$B$5:$I$99,8,0)</f>
        <v>67</v>
      </c>
      <c r="E12" s="10">
        <f>VLOOKUP(B12,Tarnos!$B$6:$I$100,8,0)</f>
        <v>65</v>
      </c>
      <c r="F12" s="29">
        <f>VLOOKUP(B12,Lagorce!$B$5:$I$100,8,0)</f>
        <v>0</v>
      </c>
      <c r="G12" s="29">
        <f>VLOOKUP(B12,Courpiac!$B$5:$I$100,8,0)</f>
        <v>73</v>
      </c>
      <c r="H12" s="29">
        <f>VLOOKUP(B12,Brive2!$B$5:$I$100,8,0)</f>
        <v>77</v>
      </c>
      <c r="I12" s="29">
        <f>VLOOKUP(B12,Courpiac2!$B$5:$I$100,8,0)</f>
        <v>81</v>
      </c>
      <c r="J12" s="29">
        <f>VLOOKUP(B12,Tarnos2!$B$5:$I$100,8,0)</f>
        <v>77</v>
      </c>
      <c r="K12" s="29">
        <f>VLOOKUP(B12,Bergerac!$B$5:$I$100,8,0)</f>
        <v>75</v>
      </c>
      <c r="L12" s="16">
        <f t="shared" si="0"/>
        <v>515</v>
      </c>
      <c r="M12" s="85"/>
      <c r="N12" s="85"/>
    </row>
    <row r="13" spans="1:14" ht="19.5" customHeight="1">
      <c r="A13" s="28">
        <v>10</v>
      </c>
      <c r="B13" s="91" t="s">
        <v>43</v>
      </c>
      <c r="C13" s="4"/>
      <c r="D13" s="10">
        <f>VLOOKUP(B13,Brive!$B$5:$I$99,8,0)</f>
        <v>87</v>
      </c>
      <c r="E13" s="10">
        <f>VLOOKUP(B13,Tarnos!$B$5:$I$100,8,0)</f>
        <v>0</v>
      </c>
      <c r="F13" s="29">
        <f>VLOOKUP(B13,Lagorce!$B$5:$I$100,8,0)</f>
        <v>73</v>
      </c>
      <c r="G13" s="29">
        <f>VLOOKUP(B13,Courpiac!$B$5:$I$100,8,0)</f>
        <v>83</v>
      </c>
      <c r="H13" s="29">
        <f>VLOOKUP(B13,Brive2!$B$5:$I$100,8,0)</f>
        <v>94</v>
      </c>
      <c r="I13" s="29">
        <f>VLOOKUP(B13,Courpiac2!$B$5:$I$100,8,0)</f>
        <v>79</v>
      </c>
      <c r="J13" s="29">
        <f>VLOOKUP(B13,Tarnos2!$B$5:$I$100,8,0)</f>
        <v>0</v>
      </c>
      <c r="K13" s="29">
        <f>VLOOKUP(B13,Bergerac!$B$5:$I$100,8,0)</f>
        <v>89</v>
      </c>
      <c r="L13" s="16">
        <f t="shared" si="0"/>
        <v>505</v>
      </c>
      <c r="M13" s="88" t="s">
        <v>68</v>
      </c>
      <c r="N13" s="85"/>
    </row>
    <row r="14" spans="1:14" ht="19.5" customHeight="1">
      <c r="A14" s="28">
        <v>11</v>
      </c>
      <c r="B14" s="91" t="s">
        <v>44</v>
      </c>
      <c r="C14" s="5"/>
      <c r="D14" s="10">
        <f>VLOOKUP(B14,Brive!$B$5:$I$99,8,0)</f>
        <v>89</v>
      </c>
      <c r="E14" s="10">
        <f>VLOOKUP(B14,Tarnos!$B$5:$I$100,8,0)</f>
        <v>91</v>
      </c>
      <c r="F14" s="29">
        <f>VLOOKUP(B14,Lagorce!$B$5:$I$100,8,0)</f>
        <v>0</v>
      </c>
      <c r="G14" s="29">
        <f>VLOOKUP(B14,Courpiac!$B$5:$I$100,8,0)</f>
        <v>0</v>
      </c>
      <c r="H14" s="29">
        <f>VLOOKUP(B14,Brive2!$B$5:$I$100,8,0)</f>
        <v>73</v>
      </c>
      <c r="I14" s="29">
        <f>VLOOKUP(B14,Courpiac2!$B$5:$I$100,8,0)</f>
        <v>73</v>
      </c>
      <c r="J14" s="29">
        <f>VLOOKUP(B14,Tarnos2!$B$5:$I$100,8,0)</f>
        <v>79</v>
      </c>
      <c r="K14" s="29">
        <f>VLOOKUP(B14,Bergerac!$B$5:$I$100,8,0)</f>
        <v>91</v>
      </c>
      <c r="L14" s="16">
        <f t="shared" si="0"/>
        <v>496</v>
      </c>
      <c r="M14" s="85"/>
      <c r="N14" s="85"/>
    </row>
    <row r="15" spans="1:12" ht="19.5" customHeight="1">
      <c r="A15" s="28">
        <v>12</v>
      </c>
      <c r="B15" s="91" t="s">
        <v>78</v>
      </c>
      <c r="C15" s="5"/>
      <c r="D15" s="10">
        <f>VLOOKUP(B15,Brive!$B$5:$I$99,8,0)</f>
        <v>0</v>
      </c>
      <c r="E15" s="10">
        <f>VLOOKUP(B15,Tarnos!$B$6:$I$100,8,0)</f>
        <v>0</v>
      </c>
      <c r="F15" s="29">
        <f>VLOOKUP(B15,Lagorce!$B$5:$I$100,8,0)</f>
        <v>85</v>
      </c>
      <c r="G15" s="29">
        <f>VLOOKUP(B15,Courpiac!$B$5:$I$100,8,0)</f>
        <v>75</v>
      </c>
      <c r="H15" s="29">
        <f>VLOOKUP(B15,Brive2!$B$5:$I$100,8,0)</f>
        <v>75</v>
      </c>
      <c r="I15" s="29">
        <f>VLOOKUP(B15,Courpiac2!$B$5:$I$100,8,0)</f>
        <v>71</v>
      </c>
      <c r="J15" s="29">
        <f>VLOOKUP(B15,Tarnos2!$B$5:$I$100,8,0)</f>
        <v>83</v>
      </c>
      <c r="K15" s="29">
        <f>VLOOKUP(B15,Bergerac!$B$5:$I$100,8,0)</f>
        <v>81</v>
      </c>
      <c r="L15" s="16">
        <f t="shared" si="0"/>
        <v>470</v>
      </c>
    </row>
    <row r="16" spans="1:12" ht="19.5" customHeight="1">
      <c r="A16" s="28">
        <v>13</v>
      </c>
      <c r="B16" s="91" t="s">
        <v>31</v>
      </c>
      <c r="C16" s="5"/>
      <c r="D16" s="10">
        <f>VLOOKUP(B16,Brive!$B$5:$I$99,8,0)</f>
        <v>81</v>
      </c>
      <c r="E16" s="10">
        <f>VLOOKUP(B16,Tarnos!$B$6:$I$100,8,0)</f>
        <v>73</v>
      </c>
      <c r="F16" s="29">
        <f>VLOOKUP(B16,Lagorce!$B$5:$I$100,8,0)</f>
        <v>77</v>
      </c>
      <c r="G16" s="29">
        <f>VLOOKUP(B16,Courpiac!$B$5:$I$100,8,0)</f>
        <v>69</v>
      </c>
      <c r="H16" s="29">
        <f>VLOOKUP(B16,Brive2!$B$5:$I$100,8,0)</f>
        <v>85</v>
      </c>
      <c r="I16" s="29">
        <f>VLOOKUP(B16,Courpiac2!$B$5:$I$100,8,0)</f>
        <v>0</v>
      </c>
      <c r="J16" s="29">
        <f>VLOOKUP(B16,Tarnos2!$B$5:$I$100,8,0)</f>
        <v>0</v>
      </c>
      <c r="K16" s="29">
        <f>VLOOKUP(B16,Bergerac!$B$5:$I$100,8,0)</f>
        <v>67</v>
      </c>
      <c r="L16" s="16">
        <f t="shared" si="0"/>
        <v>452</v>
      </c>
    </row>
    <row r="17" spans="1:12" ht="19.5" customHeight="1">
      <c r="A17" s="28">
        <v>14</v>
      </c>
      <c r="B17" s="91" t="s">
        <v>32</v>
      </c>
      <c r="C17" s="5"/>
      <c r="D17" s="10">
        <f>VLOOKUP(B17,Brive!$B$5:$I$99,8,0)</f>
        <v>53</v>
      </c>
      <c r="E17" s="10">
        <f>VLOOKUP(B17,Tarnos!$B$6:$I$100,8,0)</f>
        <v>57</v>
      </c>
      <c r="F17" s="29">
        <f>VLOOKUP(B17,Lagorce!$B$5:$I$100,8,0)</f>
        <v>59</v>
      </c>
      <c r="G17" s="29">
        <f>VLOOKUP(B17,Courpiac!$B$5:$I$100,8,0)</f>
        <v>65</v>
      </c>
      <c r="H17" s="29">
        <f>VLOOKUP(B17,Brive2!$B$5:$I$100,8,0)</f>
        <v>0</v>
      </c>
      <c r="I17" s="29">
        <f>VLOOKUP(B17,Courpiac2!$B$5:$I$100,8,0)</f>
        <v>63</v>
      </c>
      <c r="J17" s="29">
        <f>VLOOKUP(B17,Tarnos2!$B$5:$I$100,8,0)</f>
        <v>73</v>
      </c>
      <c r="K17" s="29">
        <f>VLOOKUP(B17,Bergerac!$B$5:$I$100,8,0)</f>
        <v>59</v>
      </c>
      <c r="L17" s="16">
        <f t="shared" si="0"/>
        <v>429</v>
      </c>
    </row>
    <row r="18" spans="1:12" ht="19.5" customHeight="1">
      <c r="A18" s="28">
        <v>15</v>
      </c>
      <c r="B18" s="91" t="s">
        <v>73</v>
      </c>
      <c r="C18" s="5"/>
      <c r="D18" s="10">
        <f>VLOOKUP(B18,Brive!$B$5:$I$99,8,0)</f>
        <v>0</v>
      </c>
      <c r="E18" s="10">
        <f>VLOOKUP(B18,Tarnos!$B$6:$I$100,8,0)</f>
        <v>89</v>
      </c>
      <c r="F18" s="29">
        <f>VLOOKUP(B18,Lagorce!$B$5:$I$100,8,0)</f>
        <v>81</v>
      </c>
      <c r="G18" s="29">
        <f>VLOOKUP(B18,Courpiac!$B$5:$I$100,8,0)</f>
        <v>91</v>
      </c>
      <c r="H18" s="29">
        <f>VLOOKUP(B18,Brive2!$B$5:$I$100,8,0)</f>
        <v>0</v>
      </c>
      <c r="I18" s="29">
        <f>VLOOKUP(B18,Courpiac2!$B$5:$I$100,8,0)</f>
        <v>83</v>
      </c>
      <c r="J18" s="29">
        <f>VLOOKUP(B18,Tarnos2!$B$5:$I$100,8,0)</f>
        <v>81</v>
      </c>
      <c r="K18" s="29">
        <f>VLOOKUP(B18,Bergerac!$B$5:$I$100,8,0)</f>
        <v>0</v>
      </c>
      <c r="L18" s="16">
        <f t="shared" si="0"/>
        <v>425</v>
      </c>
    </row>
    <row r="19" spans="1:12" ht="19.5" customHeight="1">
      <c r="A19" s="28">
        <v>16</v>
      </c>
      <c r="B19" s="91" t="s">
        <v>69</v>
      </c>
      <c r="C19" s="5"/>
      <c r="D19" s="10">
        <f>VLOOKUP(B19,Brive!$B$5:$I$99,8,0)</f>
        <v>0</v>
      </c>
      <c r="E19" s="10">
        <f>VLOOKUP(B19,Tarnos!$B$6:$I$100,8,0)</f>
        <v>79</v>
      </c>
      <c r="F19" s="29">
        <f>VLOOKUP(B19,Lagorce!$B$5:$I$100,8,0)</f>
        <v>87</v>
      </c>
      <c r="G19" s="29">
        <f>VLOOKUP(B19,Courpiac!$B$5:$I$100,8,0)</f>
        <v>0</v>
      </c>
      <c r="H19" s="29">
        <f>VLOOKUP(B19,Brive2!$B$5:$I$100,8,0)</f>
        <v>83</v>
      </c>
      <c r="I19" s="29">
        <f>VLOOKUP(B19,Courpiac2!$B$5:$I$100,8,0)</f>
        <v>91</v>
      </c>
      <c r="J19" s="29">
        <f>VLOOKUP(B19,Tarnos2!$B$5:$I$100,8,0)</f>
        <v>0</v>
      </c>
      <c r="K19" s="29">
        <f>VLOOKUP(B19,Bergerac!$B$5:$I$100,8,0)</f>
        <v>83</v>
      </c>
      <c r="L19" s="16">
        <f t="shared" si="0"/>
        <v>423</v>
      </c>
    </row>
    <row r="20" spans="1:12" ht="19.5" customHeight="1">
      <c r="A20" s="28">
        <v>17</v>
      </c>
      <c r="B20" s="91" t="s">
        <v>72</v>
      </c>
      <c r="C20" s="5"/>
      <c r="D20" s="10">
        <f>VLOOKUP(B20,Brive!$B$5:$I$99,8,0)</f>
        <v>0</v>
      </c>
      <c r="E20" s="10">
        <f>VLOOKUP(B20,Tarnos!$B$6:$I$100,8,0)</f>
        <v>87</v>
      </c>
      <c r="F20" s="29">
        <f>VLOOKUP(B20,Lagorce!$B$5:$I$100,8,0)</f>
        <v>67</v>
      </c>
      <c r="G20" s="29">
        <f>VLOOKUP(B20,Courpiac!$B$5:$I$100,8,0)</f>
        <v>87</v>
      </c>
      <c r="H20" s="29">
        <f>VLOOKUP(B20,Brive2!$B$5:$I$100,8,0)</f>
        <v>0</v>
      </c>
      <c r="I20" s="29">
        <f>VLOOKUP(B20,Courpiac2!$B$5:$I$100,8,0)</f>
        <v>69</v>
      </c>
      <c r="J20" s="29">
        <f>VLOOKUP(B20,Tarnos2!$B$5:$I$100,8,0)</f>
        <v>89</v>
      </c>
      <c r="K20" s="29">
        <f>VLOOKUP(B20,Bergerac!$B$5:$I$100,8,0)</f>
        <v>0</v>
      </c>
      <c r="L20" s="16">
        <f t="shared" si="0"/>
        <v>399</v>
      </c>
    </row>
    <row r="21" spans="1:12" ht="19.5" customHeight="1">
      <c r="A21" s="28">
        <v>18</v>
      </c>
      <c r="B21" s="91" t="s">
        <v>40</v>
      </c>
      <c r="C21" s="5"/>
      <c r="D21" s="10">
        <f>VLOOKUP(B21,Brive!$B$5:$I$99,8,0)</f>
        <v>65</v>
      </c>
      <c r="E21" s="10">
        <f>VLOOKUP(B21,Tarnos!$B$6:$I$100,8,0)</f>
        <v>59</v>
      </c>
      <c r="F21" s="29">
        <f>VLOOKUP(B21,Lagorce!$B$5:$I$100,8,0)</f>
        <v>51</v>
      </c>
      <c r="G21" s="29">
        <f>VLOOKUP(B21,Courpiac!$B$5:$I$100,8,0)</f>
        <v>59</v>
      </c>
      <c r="H21" s="29">
        <f>VLOOKUP(B21,Brive2!$B$5:$I$100,8,0)</f>
        <v>63</v>
      </c>
      <c r="I21" s="29">
        <f>VLOOKUP(B21,Courpiac2!$B$5:$I$100,8,0)</f>
        <v>35</v>
      </c>
      <c r="J21" s="29">
        <f>VLOOKUP(B21,Tarnos2!$B$5:$I$100,8,0)</f>
        <v>0</v>
      </c>
      <c r="K21" s="29">
        <f>VLOOKUP(B21,Bergerac!$B$5:$I$100,8,0)</f>
        <v>53</v>
      </c>
      <c r="L21" s="16">
        <f t="shared" si="0"/>
        <v>385</v>
      </c>
    </row>
    <row r="22" spans="1:12" ht="19.5" customHeight="1">
      <c r="A22" s="28">
        <v>19</v>
      </c>
      <c r="B22" s="91" t="s">
        <v>51</v>
      </c>
      <c r="C22" s="5"/>
      <c r="D22" s="10">
        <f>VLOOKUP(B22,Brive!$B$5:$I$99,8,0)</f>
        <v>79</v>
      </c>
      <c r="E22" s="10">
        <f>VLOOKUP(B22,Tarnos!$B$6:$I$100,8,0)</f>
        <v>0</v>
      </c>
      <c r="F22" s="29">
        <f>VLOOKUP(B22,Lagorce!$B$5:$I$100,8,0)</f>
        <v>83</v>
      </c>
      <c r="G22" s="29">
        <f>VLOOKUP(B22,Courpiac!$B$5:$I$100,8,0)</f>
        <v>77</v>
      </c>
      <c r="H22" s="29">
        <f>VLOOKUP(B22,Brive2!$B$5:$I$100,8,0)</f>
        <v>0</v>
      </c>
      <c r="I22" s="29">
        <f>VLOOKUP(B22,Courpiac2!$B$5:$I$100,8,0)</f>
        <v>75</v>
      </c>
      <c r="J22" s="29">
        <f>VLOOKUP(B22,Tarnos2!$B$5:$I$100,8,0)</f>
        <v>0</v>
      </c>
      <c r="K22" s="29">
        <f>VLOOKUP(B22,Bergerac!$B$5:$I$100,8,0)</f>
        <v>69</v>
      </c>
      <c r="L22" s="16">
        <f t="shared" si="0"/>
        <v>383</v>
      </c>
    </row>
    <row r="23" spans="1:12" ht="19.5" customHeight="1">
      <c r="A23" s="28">
        <v>20</v>
      </c>
      <c r="B23" s="91" t="s">
        <v>38</v>
      </c>
      <c r="C23" s="5"/>
      <c r="D23" s="10">
        <f>VLOOKUP(B23,Brive!$B$5:$I$99,8,0)</f>
        <v>55</v>
      </c>
      <c r="E23" s="10">
        <f>VLOOKUP(B23,Tarnos!$B$6:$I$100,8,0)</f>
        <v>51</v>
      </c>
      <c r="F23" s="29">
        <f>VLOOKUP(B23,Lagorce!$B$5:$I$100,8,0)</f>
        <v>0</v>
      </c>
      <c r="G23" s="29">
        <f>VLOOKUP(B23,Courpiac!$B$5:$I$100,8,0)</f>
        <v>67</v>
      </c>
      <c r="H23" s="29">
        <f>VLOOKUP(B23,Brive2!$B$5:$I$100,8,0)</f>
        <v>0</v>
      </c>
      <c r="I23" s="29">
        <f>VLOOKUP(B23,Courpiac2!$B$5:$I$100,8,0)</f>
        <v>65</v>
      </c>
      <c r="J23" s="29">
        <f>VLOOKUP(B23,Tarnos2!$B$5:$I$100,8,0)</f>
        <v>65</v>
      </c>
      <c r="K23" s="29">
        <f>VLOOKUP(B23,Bergerac!$B$5:$I$100,8,0)</f>
        <v>51</v>
      </c>
      <c r="L23" s="16">
        <f t="shared" si="0"/>
        <v>354</v>
      </c>
    </row>
    <row r="24" spans="1:12" ht="19.5" customHeight="1">
      <c r="A24" s="28">
        <v>21</v>
      </c>
      <c r="B24" s="91" t="s">
        <v>53</v>
      </c>
      <c r="C24" s="5"/>
      <c r="D24" s="10">
        <f>VLOOKUP(B24,Brive!$B$5:$I$99,8,0)</f>
        <v>59</v>
      </c>
      <c r="E24" s="10">
        <f>VLOOKUP(B24,Tarnos!$B$6:$I$100,8,0)</f>
        <v>0</v>
      </c>
      <c r="F24" s="29">
        <f>VLOOKUP(B24,Lagorce!$B$5:$I$100,8,0)</f>
        <v>47</v>
      </c>
      <c r="G24" s="29">
        <f>VLOOKUP(B24,Courpiac!$B$5:$I$100,8,0)</f>
        <v>61</v>
      </c>
      <c r="H24" s="29">
        <f>VLOOKUP(B24,Brive2!$B$5:$I$100,8,0)</f>
        <v>69</v>
      </c>
      <c r="I24" s="29">
        <f>VLOOKUP(B24,Courpiac2!$B$5:$I$100,8,0)</f>
        <v>59</v>
      </c>
      <c r="J24" s="29">
        <f>VLOOKUP(B24,Tarnos2!$B$5:$I$100,8,0)</f>
        <v>0</v>
      </c>
      <c r="K24" s="29">
        <f>VLOOKUP(B24,Bergerac!$B$5:$I$100,8,0)</f>
        <v>49</v>
      </c>
      <c r="L24" s="16">
        <f t="shared" si="0"/>
        <v>344</v>
      </c>
    </row>
    <row r="25" spans="1:12" ht="19.5" customHeight="1">
      <c r="A25" s="28">
        <v>22</v>
      </c>
      <c r="B25" s="91" t="s">
        <v>58</v>
      </c>
      <c r="C25" s="5"/>
      <c r="D25" s="10">
        <f>VLOOKUP(B25,Brive!$B$5:$I$99,8,0)</f>
        <v>57</v>
      </c>
      <c r="E25" s="10">
        <f>VLOOKUP(B25,Tarnos!$B$6:$I$100,8,0)</f>
        <v>55</v>
      </c>
      <c r="F25" s="29">
        <f>VLOOKUP(B25,Lagorce!$B$5:$I$100,8,0)</f>
        <v>57</v>
      </c>
      <c r="G25" s="29">
        <f>VLOOKUP(B25,Courpiac!$B$5:$I$100,8,0)</f>
        <v>63</v>
      </c>
      <c r="H25" s="29">
        <f>VLOOKUP(B25,Brive2!$B$5:$I$100,8,0)</f>
        <v>65</v>
      </c>
      <c r="I25" s="29">
        <f>VLOOKUP(B25,Courpiac2!$B$5:$I$100,8,0)</f>
        <v>37</v>
      </c>
      <c r="J25" s="29">
        <f>VLOOKUP(B25,Tarnos2!$B$5:$I$100,8,0)</f>
        <v>0</v>
      </c>
      <c r="K25" s="29">
        <f>VLOOKUP(B25,Bergerac!$B$5:$I$100,8,0)</f>
        <v>0</v>
      </c>
      <c r="L25" s="16">
        <f t="shared" si="0"/>
        <v>334</v>
      </c>
    </row>
    <row r="26" spans="1:12" ht="19.5" customHeight="1">
      <c r="A26" s="28">
        <v>23</v>
      </c>
      <c r="B26" s="91" t="s">
        <v>34</v>
      </c>
      <c r="C26" s="5"/>
      <c r="D26" s="10">
        <f>VLOOKUP(B26,Brive!$B$5:$I$99,8,0)</f>
        <v>47</v>
      </c>
      <c r="E26" s="10">
        <f>VLOOKUP(B26,Tarnos!$B$6:$I$100,8,0)</f>
        <v>49</v>
      </c>
      <c r="F26" s="29">
        <f>VLOOKUP(B26,Lagorce!$B$5:$I$100,8,0)</f>
        <v>33</v>
      </c>
      <c r="G26" s="29">
        <f>VLOOKUP(B26,Courpiac!$B$5:$I$100,8,0)</f>
        <v>0</v>
      </c>
      <c r="H26" s="29">
        <f>VLOOKUP(B26,Brive2!$B$5:$I$100,8,0)</f>
        <v>57</v>
      </c>
      <c r="I26" s="29">
        <f>VLOOKUP(B26,Courpiac2!$B$5:$I$100,8,0)</f>
        <v>0</v>
      </c>
      <c r="J26" s="29">
        <f>VLOOKUP(B26,Tarnos2!$B$5:$I$100,8,0)</f>
        <v>69</v>
      </c>
      <c r="K26" s="29">
        <f>VLOOKUP(B26,Bergerac!$B$5:$I$100,8,0)</f>
        <v>65</v>
      </c>
      <c r="L26" s="16">
        <f t="shared" si="0"/>
        <v>320</v>
      </c>
    </row>
    <row r="27" spans="1:12" ht="19.5" customHeight="1">
      <c r="A27" s="28">
        <v>24</v>
      </c>
      <c r="B27" s="91" t="s">
        <v>47</v>
      </c>
      <c r="C27" s="5"/>
      <c r="D27" s="10">
        <f>VLOOKUP(B27,Brive!$B$5:$I$99,8,0)</f>
        <v>51</v>
      </c>
      <c r="E27" s="10">
        <f>VLOOKUP(B27,Tarnos!$B$6:$I$100,8,0)</f>
        <v>0</v>
      </c>
      <c r="F27" s="29">
        <f>VLOOKUP(B27,Lagorce!$B$5:$I$100,8,0)</f>
        <v>45</v>
      </c>
      <c r="G27" s="29">
        <f>VLOOKUP(B27,Courpiac!$B$5:$I$100,8,0)</f>
        <v>55</v>
      </c>
      <c r="H27" s="29">
        <f>VLOOKUP(B27,Brive2!$B$5:$I$100,8,0)</f>
        <v>61</v>
      </c>
      <c r="I27" s="29">
        <f>VLOOKUP(B27,Courpiac2!$B$5:$I$100,8,0)</f>
        <v>39</v>
      </c>
      <c r="J27" s="29">
        <f>VLOOKUP(B27,Tarnos2!$B$5:$I$100,8,0)</f>
        <v>0</v>
      </c>
      <c r="K27" s="29">
        <f>VLOOKUP(B27,Bergerac!$B$5:$I$100,8,0)</f>
        <v>55</v>
      </c>
      <c r="L27" s="16">
        <f t="shared" si="0"/>
        <v>306</v>
      </c>
    </row>
    <row r="28" spans="1:12" ht="19.5" customHeight="1">
      <c r="A28" s="28">
        <v>25</v>
      </c>
      <c r="B28" s="91" t="s">
        <v>57</v>
      </c>
      <c r="C28" s="5"/>
      <c r="D28" s="10">
        <f>VLOOKUP(B28,Brive!$B$5:$I$99,8,0)</f>
        <v>63</v>
      </c>
      <c r="E28" s="10">
        <f>VLOOKUP(B28,Tarnos!$B$6:$I$100,8,0)</f>
        <v>69</v>
      </c>
      <c r="F28" s="29">
        <f>VLOOKUP(B28,Lagorce!$B$5:$I$100,8,0)</f>
        <v>63</v>
      </c>
      <c r="G28" s="29">
        <f>VLOOKUP(B28,Courpiac!$B$5:$I$100,8,0)</f>
        <v>0</v>
      </c>
      <c r="H28" s="29">
        <f>VLOOKUP(B28,Brive2!$B$5:$I$100,8,0)</f>
        <v>0</v>
      </c>
      <c r="I28" s="29">
        <f>VLOOKUP(B28,Courpiac2!$B$5:$I$100,8,0)</f>
        <v>41</v>
      </c>
      <c r="J28" s="29">
        <f>VLOOKUP(B28,Tarnos2!$B$5:$I$100,8,0)</f>
        <v>0</v>
      </c>
      <c r="K28" s="29">
        <f>VLOOKUP(B28,Bergerac!$B$5:$I$100,8,0)</f>
        <v>63</v>
      </c>
      <c r="L28" s="16">
        <f t="shared" si="0"/>
        <v>299</v>
      </c>
    </row>
    <row r="29" spans="1:12" ht="19.5" customHeight="1">
      <c r="A29" s="28">
        <v>26</v>
      </c>
      <c r="B29" s="91" t="s">
        <v>70</v>
      </c>
      <c r="C29" s="5"/>
      <c r="D29" s="10">
        <f>VLOOKUP(B29,Brive!$B$5:$I$99,8,0)</f>
        <v>0</v>
      </c>
      <c r="E29" s="10">
        <f>VLOOKUP(B29,Tarnos!$B$6:$I$100,8,0)</f>
        <v>75</v>
      </c>
      <c r="F29" s="29">
        <f>VLOOKUP(B29,Lagorce!$B$5:$I$100,8,0)</f>
        <v>69</v>
      </c>
      <c r="G29" s="29">
        <f>VLOOKUP(B29,Courpiac!$B$5:$I$100,8,0)</f>
        <v>0</v>
      </c>
      <c r="H29" s="29">
        <f>VLOOKUP(B29,Brive2!$B$5:$I$100,8,0)</f>
        <v>0</v>
      </c>
      <c r="I29" s="29">
        <f>VLOOKUP(B29,Courpiac2!$B$5:$I$100,8,0)</f>
        <v>67</v>
      </c>
      <c r="J29" s="29">
        <f>VLOOKUP(B29,Tarnos2!$B$5:$I$100,8,0)</f>
        <v>0</v>
      </c>
      <c r="K29" s="29">
        <f>VLOOKUP(B29,Bergerac!$B$5:$I$100,8,0)</f>
        <v>85</v>
      </c>
      <c r="L29" s="16">
        <f t="shared" si="0"/>
        <v>296</v>
      </c>
    </row>
    <row r="30" spans="1:12" ht="19.5" customHeight="1">
      <c r="A30" s="28">
        <v>27</v>
      </c>
      <c r="B30" s="91" t="s">
        <v>41</v>
      </c>
      <c r="C30" s="5"/>
      <c r="D30" s="10">
        <f>VLOOKUP(B30,Brive!$B$5:$I$99,8,0)</f>
        <v>61</v>
      </c>
      <c r="E30" s="10">
        <f>VLOOKUP(B30,Tarnos!$B$6:$I$100,8,0)</f>
        <v>53</v>
      </c>
      <c r="F30" s="29">
        <f>VLOOKUP(B30,Lagorce!$B$5:$I$100,8,0)</f>
        <v>53</v>
      </c>
      <c r="G30" s="29">
        <f>VLOOKUP(B30,Courpiac!$B$5:$I$100,8,0)</f>
        <v>51</v>
      </c>
      <c r="H30" s="29">
        <f>VLOOKUP(B30,Brive2!$B$5:$I$100,8,0)</f>
        <v>0</v>
      </c>
      <c r="I30" s="29">
        <f>VLOOKUP(B30,Courpiac2!$B$5:$I$100,8,0)</f>
        <v>0</v>
      </c>
      <c r="J30" s="29">
        <f>VLOOKUP(B30,Tarnos2!$B$5:$I$100,8,0)</f>
        <v>0</v>
      </c>
      <c r="K30" s="29">
        <f>VLOOKUP(B30,Bergerac!$B$5:$I$100,8,0)</f>
        <v>61</v>
      </c>
      <c r="L30" s="16">
        <f t="shared" si="0"/>
        <v>279</v>
      </c>
    </row>
    <row r="31" spans="1:12" ht="19.5" customHeight="1">
      <c r="A31" s="28">
        <v>28</v>
      </c>
      <c r="B31" s="36" t="s">
        <v>90</v>
      </c>
      <c r="C31" s="5"/>
      <c r="D31" s="10">
        <f>VLOOKUP(B31,Brive!$B$5:$I$99,8,0)</f>
        <v>0</v>
      </c>
      <c r="E31" s="10">
        <f>VLOOKUP(B31,Tarnos!$B$6:$I$100,8,0)</f>
        <v>0</v>
      </c>
      <c r="F31" s="29">
        <f>VLOOKUP(B31,Lagorce!$B$5:$I$100,8,0)</f>
        <v>0</v>
      </c>
      <c r="G31" s="29">
        <f>VLOOKUP(B31,Courpiac!$B$5:$I$100,8,0)</f>
        <v>0</v>
      </c>
      <c r="H31" s="29">
        <f>VLOOKUP(B31,Brive2!$B$5:$I$100,8,0)</f>
        <v>67</v>
      </c>
      <c r="I31" s="29">
        <f>VLOOKUP(B31,Courpiac2!$B$5:$I$100,8,0)</f>
        <v>49</v>
      </c>
      <c r="J31" s="29">
        <f>VLOOKUP(B31,Tarnos2!$B$5:$I$100,8,0)</f>
        <v>75</v>
      </c>
      <c r="K31" s="29">
        <f>VLOOKUP(B31,Bergerac!$B$5:$I$100,8,0)</f>
        <v>57</v>
      </c>
      <c r="L31" s="16">
        <f t="shared" si="0"/>
        <v>248</v>
      </c>
    </row>
    <row r="32" spans="1:12" ht="19.5" customHeight="1">
      <c r="A32" s="28">
        <v>29</v>
      </c>
      <c r="B32" s="91" t="s">
        <v>48</v>
      </c>
      <c r="C32" s="5"/>
      <c r="D32" s="10">
        <f>VLOOKUP(B32,Brive!$B$5:$I$99,8,0)</f>
        <v>75</v>
      </c>
      <c r="E32" s="10">
        <f>VLOOKUP(B32,Tarnos!$B$6:$I$100,8,0)</f>
        <v>0</v>
      </c>
      <c r="F32" s="29">
        <f>VLOOKUP(B32,Lagorce!$B$5:$I$100,8,0)</f>
        <v>79</v>
      </c>
      <c r="G32" s="29">
        <f>VLOOKUP(B32,Courpiac!$B$5:$I$100,8,0)</f>
        <v>0</v>
      </c>
      <c r="H32" s="29">
        <f>VLOOKUP(B32,Brive2!$B$5:$I$100,8,0)</f>
        <v>81</v>
      </c>
      <c r="I32" s="29">
        <f>VLOOKUP(B32,Courpiac2!$B$5:$I$100,8,0)</f>
        <v>0</v>
      </c>
      <c r="J32" s="29">
        <f>VLOOKUP(B32,Tarnos2!$B$5:$I$100,8,0)</f>
        <v>0</v>
      </c>
      <c r="K32" s="29">
        <f>VLOOKUP(B32,Bergerac!$B$5:$I$100,8,0)</f>
        <v>0</v>
      </c>
      <c r="L32" s="16">
        <f t="shared" si="0"/>
        <v>235</v>
      </c>
    </row>
    <row r="33" spans="1:12" ht="19.5" customHeight="1">
      <c r="A33" s="28">
        <v>30</v>
      </c>
      <c r="B33" s="91" t="s">
        <v>55</v>
      </c>
      <c r="C33" s="5"/>
      <c r="D33" s="10">
        <f>VLOOKUP(B33,Brive!$B$5:$I$99,8,0)</f>
        <v>43</v>
      </c>
      <c r="E33" s="10">
        <f>VLOOKUP(B33,Tarnos!$B$6:$I$100,8,0)</f>
        <v>0</v>
      </c>
      <c r="F33" s="29">
        <f>VLOOKUP(B33,Lagorce!$B$5:$I$100,8,0)</f>
        <v>0</v>
      </c>
      <c r="G33" s="29">
        <f>VLOOKUP(B33,Courpiac!$B$5:$I$100,8,0)</f>
        <v>57</v>
      </c>
      <c r="H33" s="29">
        <f>VLOOKUP(B33,Brive2!$B$5:$I$100,8,0)</f>
        <v>59</v>
      </c>
      <c r="I33" s="29">
        <f>VLOOKUP(B33,Courpiac2!$B$5:$I$100,8,0)</f>
        <v>0</v>
      </c>
      <c r="J33" s="29">
        <f>VLOOKUP(B33,Tarnos2!$B$5:$I$100,8,0)</f>
        <v>63</v>
      </c>
      <c r="K33" s="29">
        <f>VLOOKUP(B33,Bergerac!$B$5:$I$100,8,0)</f>
        <v>0</v>
      </c>
      <c r="L33" s="16">
        <f t="shared" si="0"/>
        <v>222</v>
      </c>
    </row>
    <row r="34" spans="1:12" ht="19.5" customHeight="1">
      <c r="A34" s="28">
        <v>31</v>
      </c>
      <c r="B34" s="91" t="s">
        <v>45</v>
      </c>
      <c r="C34" s="5"/>
      <c r="D34" s="10">
        <f>VLOOKUP(B34,Brive!$B$5:$I$99,8,0)</f>
        <v>41</v>
      </c>
      <c r="E34" s="10">
        <f>VLOOKUP(B34,Tarnos!$B$6:$I$100,8,0)</f>
        <v>47</v>
      </c>
      <c r="F34" s="29">
        <f>VLOOKUP(B34,Lagorce!$B$5:$I$100,8,0)</f>
        <v>31</v>
      </c>
      <c r="G34" s="29">
        <f>VLOOKUP(B34,Courpiac!$B$5:$I$100,8,0)</f>
        <v>0</v>
      </c>
      <c r="H34" s="29">
        <f>VLOOKUP(B34,Brive2!$B$5:$I$100,8,0)</f>
        <v>55</v>
      </c>
      <c r="I34" s="29">
        <f>VLOOKUP(B34,Courpiac2!$B$5:$I$100,8,0)</f>
        <v>31</v>
      </c>
      <c r="J34" s="29">
        <f>VLOOKUP(B34,Tarnos2!$B$5:$I$100,8,0)</f>
        <v>0</v>
      </c>
      <c r="K34" s="29">
        <f>VLOOKUP(B34,Bergerac!$B$5:$I$100,8,0)</f>
        <v>0</v>
      </c>
      <c r="L34" s="16">
        <f t="shared" si="0"/>
        <v>205</v>
      </c>
    </row>
    <row r="35" spans="1:12" ht="19.5" customHeight="1">
      <c r="A35" s="28">
        <v>32</v>
      </c>
      <c r="B35" s="36" t="s">
        <v>89</v>
      </c>
      <c r="C35" s="5"/>
      <c r="D35" s="10">
        <f>VLOOKUP(B35,Brive!$B$5:$I$99,8,0)</f>
        <v>0</v>
      </c>
      <c r="E35" s="10">
        <f>VLOOKUP(B35,Tarnos!$B$6:$I$100,8,0)</f>
        <v>0</v>
      </c>
      <c r="F35" s="29">
        <f>VLOOKUP(B35,Lagorce!$B$5:$I$100,8,0)</f>
        <v>0</v>
      </c>
      <c r="G35" s="29">
        <f>VLOOKUP(B35,Courpiac!$B$5:$I$100,8,0)</f>
        <v>45</v>
      </c>
      <c r="H35" s="29">
        <f>VLOOKUP(B35,Brive2!$B$5:$I$100,8,0)</f>
        <v>0</v>
      </c>
      <c r="I35" s="29">
        <f>VLOOKUP(B35,Courpiac2!$B$5:$I$100,8,0)</f>
        <v>45</v>
      </c>
      <c r="J35" s="29">
        <f>VLOOKUP(B35,Tarnos2!$B$5:$I$100,8,0)</f>
        <v>59</v>
      </c>
      <c r="K35" s="29">
        <f>VLOOKUP(B35,Bergerac!$B$5:$I$100,8,0)</f>
        <v>45</v>
      </c>
      <c r="L35" s="16">
        <f t="shared" si="0"/>
        <v>194</v>
      </c>
    </row>
    <row r="36" spans="1:13" ht="19.5" customHeight="1">
      <c r="A36" s="28">
        <v>33</v>
      </c>
      <c r="B36" s="91" t="s">
        <v>74</v>
      </c>
      <c r="C36" s="5"/>
      <c r="D36" s="10">
        <f>VLOOKUP(B36,Brive!$B$5:$I$99,8,0)</f>
        <v>0</v>
      </c>
      <c r="E36" s="10">
        <f>VLOOKUP(B36,Tarnos!$B$6:$I$100,8,0)</f>
        <v>71</v>
      </c>
      <c r="F36" s="29">
        <f>VLOOKUP(B36,Lagorce!$B$5:$I$100,8,0)</f>
        <v>0</v>
      </c>
      <c r="G36" s="29">
        <f>VLOOKUP(B36,Courpiac!$B$5:$I$100,8,0)</f>
        <v>0</v>
      </c>
      <c r="H36" s="29">
        <f>VLOOKUP(B36,Brive2!$B$5:$I$100,8,0)</f>
        <v>0</v>
      </c>
      <c r="I36" s="29">
        <f>VLOOKUP(B36,Courpiac2!$B$5:$I$100,8,0)</f>
        <v>0</v>
      </c>
      <c r="J36" s="29">
        <f>VLOOKUP(B36,Tarnos2!$B$5:$I$100,8,0)</f>
        <v>0</v>
      </c>
      <c r="K36" s="29">
        <f>VLOOKUP(B36,Bergerac!$B$5:$I$100,8,0)</f>
        <v>94</v>
      </c>
      <c r="L36" s="16">
        <f aca="true" t="shared" si="1" ref="L36:L59">SUM(D36:K36)</f>
        <v>165</v>
      </c>
      <c r="M36" s="17"/>
    </row>
    <row r="37" spans="1:12" ht="19.5" customHeight="1">
      <c r="A37" s="28">
        <v>34</v>
      </c>
      <c r="B37" s="91" t="s">
        <v>80</v>
      </c>
      <c r="C37" s="5"/>
      <c r="D37" s="10">
        <f>VLOOKUP(B37,Brive!$B$5:$I$99,8,0)</f>
        <v>0</v>
      </c>
      <c r="E37" s="10">
        <f>VLOOKUP(B37,Tarnos!$B$6:$I$100,8,0)</f>
        <v>0</v>
      </c>
      <c r="F37" s="29">
        <f>VLOOKUP(B37,Lagorce!$B$5:$I$100,8,0)</f>
        <v>49</v>
      </c>
      <c r="G37" s="29">
        <f>VLOOKUP(B37,Courpiac!$B$5:$I$100,8,0)</f>
        <v>49</v>
      </c>
      <c r="H37" s="29">
        <f>VLOOKUP(B37,Brive2!$B$5:$I$100,8,0)</f>
        <v>0</v>
      </c>
      <c r="I37" s="29">
        <f>VLOOKUP(B37,Courpiac2!$B$5:$I$100,8,0)</f>
        <v>61</v>
      </c>
      <c r="J37" s="29">
        <f>VLOOKUP(B37,Tarnos2!$B$5:$I$100,8,0)</f>
        <v>0</v>
      </c>
      <c r="K37" s="29">
        <f>VLOOKUP(B37,Bergerac!$B$5:$I$100,8,0)</f>
        <v>0</v>
      </c>
      <c r="L37" s="16">
        <f t="shared" si="1"/>
        <v>159</v>
      </c>
    </row>
    <row r="38" spans="1:12" ht="19.5" customHeight="1">
      <c r="A38" s="28">
        <v>35</v>
      </c>
      <c r="B38" s="91" t="s">
        <v>52</v>
      </c>
      <c r="C38" s="4"/>
      <c r="D38" s="10">
        <f>VLOOKUP(B38,Brive!$B$5:$I$99,8,0)</f>
        <v>45</v>
      </c>
      <c r="E38" s="10">
        <f>VLOOKUP(B38,Tarnos!$B$6:$I$100,8,0)</f>
        <v>0</v>
      </c>
      <c r="F38" s="29">
        <f>VLOOKUP(B38,Lagorce!$B$5:$I$100,8,0)</f>
        <v>0</v>
      </c>
      <c r="G38" s="29">
        <f>VLOOKUP(B38,Courpiac!$B$5:$I$100,8,0)</f>
        <v>53</v>
      </c>
      <c r="H38" s="29">
        <f>VLOOKUP(B38,Brive2!$B$5:$I$100,8,0)</f>
        <v>0</v>
      </c>
      <c r="I38" s="29">
        <f>VLOOKUP(B38,Courpiac2!$B$5:$I$100,8,0)</f>
        <v>47</v>
      </c>
      <c r="J38" s="29">
        <f>VLOOKUP(B38,Tarnos2!$B$5:$I$100,8,0)</f>
        <v>0</v>
      </c>
      <c r="K38" s="29">
        <f>VLOOKUP(B38,Bergerac!$B$5:$I$100,8,0)</f>
        <v>0</v>
      </c>
      <c r="L38" s="16">
        <f t="shared" si="1"/>
        <v>145</v>
      </c>
    </row>
    <row r="39" spans="1:12" ht="19.5" customHeight="1">
      <c r="A39" s="28">
        <v>36</v>
      </c>
      <c r="B39" s="36" t="s">
        <v>97</v>
      </c>
      <c r="C39" s="5"/>
      <c r="D39" s="10">
        <f>VLOOKUP(B39,Brive!$B$5:$I$99,8,0)</f>
        <v>0</v>
      </c>
      <c r="E39" s="10">
        <f>VLOOKUP(B39,Tarnos!$B$6:$I$100,8,0)</f>
        <v>0</v>
      </c>
      <c r="F39" s="29">
        <f>VLOOKUP(B39,Lagorce!$B$5:$I$100,8,0)</f>
        <v>0</v>
      </c>
      <c r="G39" s="29">
        <f>VLOOKUP(B39,Courpiac!$B$5:$I$100,8,0)</f>
        <v>0</v>
      </c>
      <c r="H39" s="29">
        <f>VLOOKUP(B39,Brive2!$B$5:$I$100,8,0)</f>
        <v>0</v>
      </c>
      <c r="I39" s="29">
        <f>VLOOKUP(B39,Courpiac2!$B$5:$I$100,8,0)</f>
        <v>0</v>
      </c>
      <c r="J39" s="29">
        <f>VLOOKUP(B39,Tarnos2!$B$5:$I$100,8,0)</f>
        <v>67</v>
      </c>
      <c r="K39" s="29">
        <f>VLOOKUP(B39,Bergerac!$B$5:$I$100,8,0)</f>
        <v>71</v>
      </c>
      <c r="L39" s="16">
        <f t="shared" si="1"/>
        <v>138</v>
      </c>
    </row>
    <row r="40" spans="1:12" ht="19.5" customHeight="1">
      <c r="A40" s="28">
        <v>37</v>
      </c>
      <c r="B40" s="91" t="s">
        <v>79</v>
      </c>
      <c r="C40" s="5"/>
      <c r="D40" s="10">
        <f>VLOOKUP(B40,Brive!$B$5:$I$99,8,0)</f>
        <v>0</v>
      </c>
      <c r="E40" s="10">
        <f>VLOOKUP(B40,Tarnos!$B$6:$I$100,8,0)</f>
        <v>0</v>
      </c>
      <c r="F40" s="29">
        <f>VLOOKUP(B40,Lagorce!$B$5:$I$100,8,0)</f>
        <v>61</v>
      </c>
      <c r="G40" s="29">
        <f>VLOOKUP(B40,Courpiac!$B$5:$I$100,8,0)</f>
        <v>71</v>
      </c>
      <c r="H40" s="29">
        <f>VLOOKUP(B40,Brive2!$B$5:$I$100,8,0)</f>
        <v>0</v>
      </c>
      <c r="I40" s="29">
        <f>VLOOKUP(B40,Courpiac2!$B$5:$I$100,8,0)</f>
        <v>0</v>
      </c>
      <c r="J40" s="29">
        <f>VLOOKUP(B40,Tarnos2!$B$5:$I$100,8,0)</f>
        <v>0</v>
      </c>
      <c r="K40" s="29">
        <f>VLOOKUP(B40,Bergerac!$B$5:$I$100,8,0)</f>
        <v>0</v>
      </c>
      <c r="L40" s="16">
        <f t="shared" si="1"/>
        <v>132</v>
      </c>
    </row>
    <row r="41" spans="1:12" ht="19.5" customHeight="1">
      <c r="A41" s="28">
        <v>38</v>
      </c>
      <c r="B41" s="36" t="s">
        <v>92</v>
      </c>
      <c r="C41" s="5"/>
      <c r="D41" s="10">
        <f>VLOOKUP(B41,Brive!$B$5:$I$99,8,0)</f>
        <v>0</v>
      </c>
      <c r="E41" s="10">
        <f>VLOOKUP(B41,Tarnos!$B$6:$I$100,8,0)</f>
        <v>0</v>
      </c>
      <c r="F41" s="29">
        <f>VLOOKUP(B41,Lagorce!$B$5:$I$100,8,0)</f>
        <v>0</v>
      </c>
      <c r="G41" s="29">
        <f>VLOOKUP(B41,Courpiac!$B$5:$I$100,8,0)</f>
        <v>0</v>
      </c>
      <c r="H41" s="29">
        <f>VLOOKUP(B41,Brive2!$B$5:$I$100,8,0)</f>
        <v>0</v>
      </c>
      <c r="I41" s="29">
        <f>VLOOKUP(B41,Courpiac2!$B$5:$I$100,8,0)</f>
        <v>51</v>
      </c>
      <c r="J41" s="29">
        <f>VLOOKUP(B41,Tarnos2!$B$5:$I$100,8,0)</f>
        <v>71</v>
      </c>
      <c r="K41" s="29">
        <f>VLOOKUP(B41,Bergerac!$B$5:$I$100,8,0)</f>
        <v>0</v>
      </c>
      <c r="L41" s="16">
        <f t="shared" si="1"/>
        <v>122</v>
      </c>
    </row>
    <row r="42" spans="1:12" ht="19.5" customHeight="1">
      <c r="A42" s="28">
        <v>39</v>
      </c>
      <c r="B42" s="91" t="s">
        <v>75</v>
      </c>
      <c r="C42" s="5"/>
      <c r="D42" s="10">
        <f>VLOOKUP(B42,Brive!$B$5:$I$99,8,0)</f>
        <v>0</v>
      </c>
      <c r="E42" s="10">
        <f>VLOOKUP(B42,Tarnos!$B$6:$I$100,8,0)</f>
        <v>63</v>
      </c>
      <c r="F42" s="29">
        <f>VLOOKUP(B42,Lagorce!$B$5:$I$100,8,0)</f>
        <v>0</v>
      </c>
      <c r="G42" s="29">
        <f>VLOOKUP(B42,Courpiac!$B$5:$I$100,8,0)</f>
        <v>0</v>
      </c>
      <c r="H42" s="29">
        <f>VLOOKUP(B42,Brive2!$B$5:$I$100,8,0)</f>
        <v>0</v>
      </c>
      <c r="I42" s="29">
        <f>VLOOKUP(B42,Courpiac2!$B$5:$I$100,8,0)</f>
        <v>57</v>
      </c>
      <c r="J42" s="29">
        <f>VLOOKUP(B42,Tarnos2!$B$5:$I$100,8,0)</f>
        <v>0</v>
      </c>
      <c r="K42" s="29">
        <f>VLOOKUP(B42,Bergerac!$B$5:$I$100,8,0)</f>
        <v>0</v>
      </c>
      <c r="L42" s="16">
        <f t="shared" si="1"/>
        <v>120</v>
      </c>
    </row>
    <row r="43" spans="1:12" ht="19.5" customHeight="1">
      <c r="A43" s="28">
        <v>40</v>
      </c>
      <c r="B43" s="36" t="s">
        <v>91</v>
      </c>
      <c r="C43" s="5"/>
      <c r="D43" s="10">
        <f>VLOOKUP(B43,Brive!$B$5:$I$99,8,0)</f>
        <v>0</v>
      </c>
      <c r="E43" s="10">
        <f>VLOOKUP(B43,Tarnos!$B$6:$I$100,8,0)</f>
        <v>0</v>
      </c>
      <c r="F43" s="29">
        <f>VLOOKUP(B43,Lagorce!$B$5:$I$100,8,0)</f>
        <v>0</v>
      </c>
      <c r="G43" s="29">
        <f>VLOOKUP(B43,Courpiac!$B$5:$I$100,8,0)</f>
        <v>0</v>
      </c>
      <c r="H43" s="29">
        <f>VLOOKUP(B43,Brive2!$B$5:$I$100,8,0)</f>
        <v>0</v>
      </c>
      <c r="I43" s="29">
        <f>VLOOKUP(B43,Courpiac2!$B$5:$I$100,8,0)</f>
        <v>53</v>
      </c>
      <c r="J43" s="29">
        <f>VLOOKUP(B43,Tarnos2!$B$5:$I$100,8,0)</f>
        <v>61</v>
      </c>
      <c r="K43" s="29">
        <f>VLOOKUP(B43,Bergerac!$B$5:$I$100,8,0)</f>
        <v>0</v>
      </c>
      <c r="L43" s="16">
        <f t="shared" si="1"/>
        <v>114</v>
      </c>
    </row>
    <row r="44" spans="1:12" ht="19.5" customHeight="1">
      <c r="A44" s="28">
        <v>41</v>
      </c>
      <c r="B44" s="91" t="s">
        <v>49</v>
      </c>
      <c r="C44" s="4"/>
      <c r="D44" s="10">
        <f>VLOOKUP(B44,Brive!$B$5:$I$99,8,0)</f>
        <v>39</v>
      </c>
      <c r="E44" s="10">
        <f>VLOOKUP(B44,Tarnos!$B$6:$I$100,8,0)</f>
        <v>0</v>
      </c>
      <c r="F44" s="29">
        <f>VLOOKUP(B44,Lagorce!$B$5:$I$100,8,0)</f>
        <v>0</v>
      </c>
      <c r="G44" s="29">
        <f>VLOOKUP(B44,Courpiac!$B$5:$I$100,8,0)</f>
        <v>0</v>
      </c>
      <c r="H44" s="29">
        <f>VLOOKUP(B44,Brive2!$B$5:$I$100,8,0)</f>
        <v>71</v>
      </c>
      <c r="I44" s="29">
        <f>VLOOKUP(B44,Courpiac2!$B$5:$I$100,8,0)</f>
        <v>0</v>
      </c>
      <c r="J44" s="29">
        <f>VLOOKUP(B44,Tarnos2!$B$5:$I$100,8,0)</f>
        <v>0</v>
      </c>
      <c r="K44" s="29">
        <f>VLOOKUP(B44,Bergerac!$B$5:$I$100,8,0)</f>
        <v>0</v>
      </c>
      <c r="L44" s="16">
        <f t="shared" si="1"/>
        <v>110</v>
      </c>
    </row>
    <row r="45" spans="1:12" ht="19.5" customHeight="1">
      <c r="A45" s="28">
        <v>42</v>
      </c>
      <c r="B45" s="91" t="s">
        <v>60</v>
      </c>
      <c r="C45" s="4"/>
      <c r="D45" s="10">
        <f>VLOOKUP(B45,Brive!$B$5:$I$99,8,0)</f>
        <v>73</v>
      </c>
      <c r="E45" s="10">
        <f>VLOOKUP(B45,Tarnos!$B$6:$I$100,8,0)</f>
        <v>0</v>
      </c>
      <c r="F45" s="29">
        <f>VLOOKUP(B45,Lagorce!$B$5:$I$100,8,0)</f>
        <v>0</v>
      </c>
      <c r="G45" s="29">
        <f>VLOOKUP(B45,Courpiac!$B$5:$I$100,8,0)</f>
        <v>0</v>
      </c>
      <c r="H45" s="29">
        <f>VLOOKUP(B45,Brive2!$B$5:$I$100,8,0)</f>
        <v>0</v>
      </c>
      <c r="I45" s="29">
        <f>VLOOKUP(B45,Courpiac2!$B$5:$I$100,8,0)</f>
        <v>0</v>
      </c>
      <c r="J45" s="29">
        <f>VLOOKUP(B45,Tarnos2!$B$5:$I$100,8,0)</f>
        <v>0</v>
      </c>
      <c r="K45" s="29">
        <f>VLOOKUP(B45,Bergerac!$B$5:$I$100,8,0)</f>
        <v>0</v>
      </c>
      <c r="L45" s="16">
        <f t="shared" si="1"/>
        <v>73</v>
      </c>
    </row>
    <row r="46" spans="1:12" ht="19.5" customHeight="1">
      <c r="A46" s="28">
        <v>43</v>
      </c>
      <c r="B46" s="91" t="s">
        <v>59</v>
      </c>
      <c r="C46" s="5"/>
      <c r="D46" s="10">
        <f>VLOOKUP(B46,Brive!$B$5:$I$99,8,0)</f>
        <v>69</v>
      </c>
      <c r="E46" s="10">
        <f>VLOOKUP(B46,Tarnos!$B$6:$I$100,8,0)</f>
        <v>0</v>
      </c>
      <c r="F46" s="29">
        <f>VLOOKUP(B46,Lagorce!$B$5:$I$100,8,0)</f>
        <v>0</v>
      </c>
      <c r="G46" s="29">
        <f>VLOOKUP(B46,Courpiac!$B$5:$I$100,8,0)</f>
        <v>0</v>
      </c>
      <c r="H46" s="29">
        <f>VLOOKUP(B46,Brive2!$B$5:$I$100,8,0)</f>
        <v>0</v>
      </c>
      <c r="I46" s="29">
        <f>VLOOKUP(B46,Courpiac2!$B$5:$I$100,8,0)</f>
        <v>0</v>
      </c>
      <c r="J46" s="29">
        <f>VLOOKUP(B46,Tarnos2!$B$5:$I$100,8,0)</f>
        <v>0</v>
      </c>
      <c r="K46" s="29">
        <f>VLOOKUP(B46,Bergerac!$B$5:$I$100,8,0)</f>
        <v>0</v>
      </c>
      <c r="L46" s="16">
        <f t="shared" si="1"/>
        <v>69</v>
      </c>
    </row>
    <row r="47" spans="1:12" ht="19.5" customHeight="1">
      <c r="A47" s="28">
        <v>44</v>
      </c>
      <c r="B47" s="91" t="s">
        <v>71</v>
      </c>
      <c r="C47" s="5"/>
      <c r="D47" s="10">
        <f>VLOOKUP(B47,Brive!$B$5:$I$99,8,0)</f>
        <v>0</v>
      </c>
      <c r="E47" s="10">
        <f>VLOOKUP(B47,Tarnos!$B$6:$I$100,8,0)</f>
        <v>61</v>
      </c>
      <c r="F47" s="29">
        <f>VLOOKUP(B47,Lagorce!$B$5:$I$100,8,0)</f>
        <v>0</v>
      </c>
      <c r="G47" s="29">
        <f>VLOOKUP(B47,Courpiac!$B$5:$I$100,8,0)</f>
        <v>0</v>
      </c>
      <c r="H47" s="29">
        <f>VLOOKUP(B47,Brive2!$B$5:$I$100,8,0)</f>
        <v>0</v>
      </c>
      <c r="I47" s="29">
        <f>VLOOKUP(B47,Courpiac2!$B$5:$I$100,8,0)</f>
        <v>0</v>
      </c>
      <c r="J47" s="29">
        <f>VLOOKUP(B47,Tarnos2!$B$5:$I$100,8,0)</f>
        <v>0</v>
      </c>
      <c r="K47" s="29">
        <f>VLOOKUP(B47,Bergerac!$B$5:$I$100,8,0)</f>
        <v>0</v>
      </c>
      <c r="L47" s="16">
        <f t="shared" si="1"/>
        <v>61</v>
      </c>
    </row>
    <row r="48" spans="1:12" ht="19.5" customHeight="1">
      <c r="A48" s="28">
        <v>45</v>
      </c>
      <c r="B48" s="36" t="s">
        <v>96</v>
      </c>
      <c r="C48" s="5"/>
      <c r="D48" s="10">
        <f>VLOOKUP(B48,Brive!$B$5:$I$99,8,0)</f>
        <v>0</v>
      </c>
      <c r="E48" s="10">
        <f>VLOOKUP(B48,Tarnos!$B$6:$I$100,8,0)</f>
        <v>0</v>
      </c>
      <c r="F48" s="29">
        <f>VLOOKUP(B48,Lagorce!$B$5:$I$100,8,0)</f>
        <v>0</v>
      </c>
      <c r="G48" s="29">
        <f>VLOOKUP(B48,Courpiac!$B$5:$I$100,8,0)</f>
        <v>0</v>
      </c>
      <c r="H48" s="29">
        <f>VLOOKUP(B48,Brive2!$B$5:$I$100,8,0)</f>
        <v>0</v>
      </c>
      <c r="I48" s="29">
        <f>VLOOKUP(B48,Courpiac2!$B$5:$I$100,8,0)</f>
        <v>0</v>
      </c>
      <c r="J48" s="29">
        <f>VLOOKUP(B48,Tarnos2!$B$5:$I$100,8,0)</f>
        <v>57</v>
      </c>
      <c r="K48" s="29">
        <f>VLOOKUP(B48,Bergerac!$B$5:$I$100,8,0)</f>
        <v>0</v>
      </c>
      <c r="L48" s="16">
        <f t="shared" si="1"/>
        <v>57</v>
      </c>
    </row>
    <row r="49" spans="1:12" ht="19.5" customHeight="1">
      <c r="A49" s="28">
        <v>46</v>
      </c>
      <c r="B49" s="91" t="s">
        <v>81</v>
      </c>
      <c r="C49" s="5"/>
      <c r="D49" s="10">
        <f>VLOOKUP(B49,Brive!$B$5:$I$99,8,0)</f>
        <v>0</v>
      </c>
      <c r="E49" s="10">
        <f>VLOOKUP(B49,Tarnos!$B$6:$I$100,8,0)</f>
        <v>0</v>
      </c>
      <c r="F49" s="29">
        <f>VLOOKUP(B49,Lagorce!$B$5:$I$100,8,0)</f>
        <v>55</v>
      </c>
      <c r="G49" s="29">
        <f>VLOOKUP(B49,Courpiac!$B$5:$I$100,8,0)</f>
        <v>0</v>
      </c>
      <c r="H49" s="29">
        <f>VLOOKUP(B49,Brive2!$B$5:$I$100,8,0)</f>
        <v>0</v>
      </c>
      <c r="I49" s="29">
        <f>VLOOKUP(B49,Courpiac2!$B$5:$I$100,8,0)</f>
        <v>0</v>
      </c>
      <c r="J49" s="29">
        <f>VLOOKUP(B49,Tarnos2!$B$5:$I$100,8,0)</f>
        <v>0</v>
      </c>
      <c r="K49" s="29">
        <f>VLOOKUP(B49,Bergerac!$B$5:$I$100,8,0)</f>
        <v>0</v>
      </c>
      <c r="L49" s="16">
        <f t="shared" si="1"/>
        <v>55</v>
      </c>
    </row>
    <row r="50" spans="1:12" ht="19.5" customHeight="1">
      <c r="A50" s="28">
        <v>47</v>
      </c>
      <c r="B50" s="36" t="s">
        <v>93</v>
      </c>
      <c r="C50" s="5"/>
      <c r="D50" s="10">
        <f>VLOOKUP(B50,Brive!$B$5:$I$99,8,0)</f>
        <v>0</v>
      </c>
      <c r="E50" s="10">
        <f>VLOOKUP(B50,Tarnos!$B$6:$I$100,8,0)</f>
        <v>0</v>
      </c>
      <c r="F50" s="29">
        <f>VLOOKUP(B50,Lagorce!$B$5:$I$100,8,0)</f>
        <v>0</v>
      </c>
      <c r="G50" s="29">
        <f>VLOOKUP(B50,Courpiac!$B$5:$I$100,8,0)</f>
        <v>0</v>
      </c>
      <c r="H50" s="29">
        <f>VLOOKUP(B50,Brive2!$B$5:$I$100,8,0)</f>
        <v>0</v>
      </c>
      <c r="I50" s="29">
        <f>VLOOKUP(B50,Courpiac2!$B$5:$I$100,8,0)</f>
        <v>55</v>
      </c>
      <c r="J50" s="29">
        <f>VLOOKUP(B50,Tarnos2!$B$5:$I$100,8,0)</f>
        <v>0</v>
      </c>
      <c r="K50" s="29">
        <f>VLOOKUP(B50,Bergerac!$B$5:$I$100,8,0)</f>
        <v>0</v>
      </c>
      <c r="L50" s="16">
        <f t="shared" si="1"/>
        <v>55</v>
      </c>
    </row>
    <row r="51" spans="1:12" ht="19.5" customHeight="1">
      <c r="A51" s="28">
        <v>48</v>
      </c>
      <c r="B51" s="91" t="s">
        <v>46</v>
      </c>
      <c r="C51" s="5"/>
      <c r="D51" s="10">
        <f>VLOOKUP(B51,Brive!$B$5:$I$99,8,0)</f>
        <v>49</v>
      </c>
      <c r="E51" s="10">
        <f>VLOOKUP(B51,Tarnos!$B$6:$I$100,8,0)</f>
        <v>0</v>
      </c>
      <c r="F51" s="29">
        <f>VLOOKUP(B51,Lagorce!$B$5:$I$100,8,0)</f>
        <v>0</v>
      </c>
      <c r="G51" s="29">
        <f>VLOOKUP(B51,Courpiac!$B$5:$I$100,8,0)</f>
        <v>0</v>
      </c>
      <c r="H51" s="29">
        <f>VLOOKUP(B51,Brive2!$B$5:$I$100,8,0)</f>
        <v>0</v>
      </c>
      <c r="I51" s="29">
        <f>VLOOKUP(B51,Courpiac2!$B$5:$I$100,8,0)</f>
        <v>0</v>
      </c>
      <c r="J51" s="29">
        <f>VLOOKUP(B51,Tarnos2!$B$5:$I$100,8,0)</f>
        <v>0</v>
      </c>
      <c r="K51" s="29">
        <f>VLOOKUP(B51,Bergerac!$B$5:$I$100,8,0)</f>
        <v>0</v>
      </c>
      <c r="L51" s="16">
        <f t="shared" si="1"/>
        <v>49</v>
      </c>
    </row>
    <row r="52" spans="1:12" ht="19.5" customHeight="1">
      <c r="A52" s="28">
        <v>49</v>
      </c>
      <c r="B52" s="36" t="s">
        <v>88</v>
      </c>
      <c r="C52" s="5"/>
      <c r="D52" s="10">
        <f>VLOOKUP(B52,Brive!$B$5:$I$99,8,0)</f>
        <v>0</v>
      </c>
      <c r="E52" s="10">
        <f>VLOOKUP(B52,Tarnos!$B$6:$I$100,8,0)</f>
        <v>0</v>
      </c>
      <c r="F52" s="29">
        <f>VLOOKUP(B52,Lagorce!$B$5:$I$100,8,0)</f>
        <v>0</v>
      </c>
      <c r="G52" s="29">
        <f>VLOOKUP(B52,Courpiac!$B$5:$I$100,8,0)</f>
        <v>47</v>
      </c>
      <c r="H52" s="29">
        <f>VLOOKUP(B52,Brive2!$B$5:$I$100,8,0)</f>
        <v>0</v>
      </c>
      <c r="I52" s="29">
        <f>VLOOKUP(B52,Courpiac2!$B$5:$I$100,8,0)</f>
        <v>0</v>
      </c>
      <c r="J52" s="29">
        <f>VLOOKUP(B52,Tarnos2!$B$5:$I$100,8,0)</f>
        <v>0</v>
      </c>
      <c r="K52" s="29">
        <f>VLOOKUP(B52,Bergerac!$B$5:$I$100,8,0)</f>
        <v>0</v>
      </c>
      <c r="L52" s="16">
        <f t="shared" si="1"/>
        <v>47</v>
      </c>
    </row>
    <row r="53" spans="1:12" ht="19.5" customHeight="1">
      <c r="A53" s="28">
        <v>50</v>
      </c>
      <c r="B53" s="36" t="s">
        <v>104</v>
      </c>
      <c r="C53" s="5"/>
      <c r="D53" s="10">
        <f>VLOOKUP(B53,Brive!$B$5:$I$99,8,0)</f>
        <v>0</v>
      </c>
      <c r="E53" s="10">
        <f>VLOOKUP(B53,Tarnos!$B$6:$I$100,8,0)</f>
        <v>0</v>
      </c>
      <c r="F53" s="29">
        <f>VLOOKUP(B53,Lagorce!$B$5:$I$100,8,0)</f>
        <v>0</v>
      </c>
      <c r="G53" s="29">
        <f>VLOOKUP(B53,Courpiac!$B$5:$I$100,8,0)</f>
        <v>0</v>
      </c>
      <c r="H53" s="29">
        <f>VLOOKUP(B53,Brive2!$B$5:$I$100,8,0)</f>
        <v>0</v>
      </c>
      <c r="I53" s="29">
        <f>VLOOKUP(B53,Courpiac2!$B$5:$I$100,8,0)</f>
        <v>0</v>
      </c>
      <c r="J53" s="29">
        <f>VLOOKUP(B53,Tarnos2!$B$5:$I$100,8,0)</f>
        <v>0</v>
      </c>
      <c r="K53" s="29">
        <f>VLOOKUP(B53,Bergerac!$B$5:$I$100,8,0)</f>
        <v>47</v>
      </c>
      <c r="L53" s="16">
        <f t="shared" si="1"/>
        <v>47</v>
      </c>
    </row>
    <row r="54" spans="1:12" ht="19.5" customHeight="1">
      <c r="A54" s="28">
        <v>51</v>
      </c>
      <c r="B54" s="91" t="s">
        <v>83</v>
      </c>
      <c r="C54" s="5"/>
      <c r="D54" s="10">
        <f>VLOOKUP(B54,Brive!$B$5:$I$99,8,0)</f>
        <v>0</v>
      </c>
      <c r="E54" s="10">
        <f>VLOOKUP(B54,Tarnos!$B$6:$I$100,8,0)</f>
        <v>0</v>
      </c>
      <c r="F54" s="29">
        <f>VLOOKUP(B54,Lagorce!$B$5:$I$100,8,0)</f>
        <v>43</v>
      </c>
      <c r="G54" s="29">
        <f>VLOOKUP(B54,Courpiac!$B$5:$I$100,8,0)</f>
        <v>0</v>
      </c>
      <c r="H54" s="29">
        <f>VLOOKUP(B54,Brive2!$B$5:$I$100,8,0)</f>
        <v>0</v>
      </c>
      <c r="I54" s="29">
        <f>VLOOKUP(B54,Courpiac2!$B$5:$I$100,8,0)</f>
        <v>0</v>
      </c>
      <c r="J54" s="29">
        <f>VLOOKUP(B54,Tarnos2!$B$5:$I$100,8,0)</f>
        <v>0</v>
      </c>
      <c r="K54" s="29">
        <f>VLOOKUP(B54,Bergerac!$B$5:$I$100,8,0)</f>
        <v>0</v>
      </c>
      <c r="L54" s="16">
        <f t="shared" si="1"/>
        <v>43</v>
      </c>
    </row>
    <row r="55" spans="1:12" ht="19.5" customHeight="1">
      <c r="A55" s="28">
        <v>52</v>
      </c>
      <c r="B55" s="91" t="s">
        <v>86</v>
      </c>
      <c r="C55" s="5"/>
      <c r="D55" s="10">
        <f>VLOOKUP(B55,Brive!$B$5:$I$99,8,0)</f>
        <v>0</v>
      </c>
      <c r="E55" s="10">
        <f>VLOOKUP(B55,Tarnos!$B$6:$I$100,8,0)</f>
        <v>0</v>
      </c>
      <c r="F55" s="29">
        <f>VLOOKUP(B55,Lagorce!$B$5:$I$100,8,0)</f>
        <v>41</v>
      </c>
      <c r="G55" s="29">
        <f>VLOOKUP(B55,Courpiac!$B$5:$I$100,8,0)</f>
        <v>0</v>
      </c>
      <c r="H55" s="29">
        <f>VLOOKUP(B55,Brive2!$B$5:$I$100,8,0)</f>
        <v>0</v>
      </c>
      <c r="I55" s="29">
        <f>VLOOKUP(B55,Courpiac2!$B$5:$I$100,8,0)</f>
        <v>0</v>
      </c>
      <c r="J55" s="29">
        <f>VLOOKUP(B55,Tarnos2!$B$5:$I$100,8,0)</f>
        <v>0</v>
      </c>
      <c r="K55" s="29">
        <f>VLOOKUP(B55,Bergerac!$B$5:$I$100,8,0)</f>
        <v>0</v>
      </c>
      <c r="L55" s="16">
        <f t="shared" si="1"/>
        <v>41</v>
      </c>
    </row>
    <row r="56" spans="1:12" ht="19.5" customHeight="1">
      <c r="A56" s="28">
        <v>53</v>
      </c>
      <c r="B56" s="91" t="s">
        <v>82</v>
      </c>
      <c r="C56" s="5"/>
      <c r="D56" s="10">
        <f>VLOOKUP(B56,Brive!$B$5:$I$99,8,0)</f>
        <v>0</v>
      </c>
      <c r="E56" s="10">
        <f>VLOOKUP(B56,Tarnos!$B$6:$I$100,8,0)</f>
        <v>0</v>
      </c>
      <c r="F56" s="29">
        <f>VLOOKUP(B56,Lagorce!$B$5:$I$100,8,0)</f>
        <v>39</v>
      </c>
      <c r="G56" s="29">
        <f>VLOOKUP(B56,Courpiac!$B$5:$I$100,8,0)</f>
        <v>0</v>
      </c>
      <c r="H56" s="29">
        <f>VLOOKUP(B56,Brive2!$B$5:$I$100,8,0)</f>
        <v>0</v>
      </c>
      <c r="I56" s="29">
        <f>VLOOKUP(B56,Courpiac2!$B$5:$I$100,8,0)</f>
        <v>0</v>
      </c>
      <c r="J56" s="29">
        <f>VLOOKUP(B56,Tarnos2!$B$5:$I$100,8,0)</f>
        <v>0</v>
      </c>
      <c r="K56" s="29">
        <f>VLOOKUP(B56,Bergerac!$B$5:$I$100,8,0)</f>
        <v>0</v>
      </c>
      <c r="L56" s="16">
        <f t="shared" si="1"/>
        <v>39</v>
      </c>
    </row>
    <row r="57" spans="1:12" ht="19.5" customHeight="1">
      <c r="A57" s="28">
        <v>54</v>
      </c>
      <c r="B57" s="91" t="s">
        <v>85</v>
      </c>
      <c r="C57" s="5"/>
      <c r="D57" s="10">
        <f>VLOOKUP(B57,Brive!$B$5:$I$99,8,0)</f>
        <v>0</v>
      </c>
      <c r="E57" s="10">
        <f>VLOOKUP(B57,Tarnos!$B$6:$I$100,8,0)</f>
        <v>0</v>
      </c>
      <c r="F57" s="29">
        <f>VLOOKUP(B57,Lagorce!$B$5:$I$100,8,0)</f>
        <v>37</v>
      </c>
      <c r="G57" s="29">
        <f>VLOOKUP(B57,Courpiac!$B$5:$I$100,8,0)</f>
        <v>0</v>
      </c>
      <c r="H57" s="29">
        <f>VLOOKUP(B57,Brive2!$B$5:$I$100,8,0)</f>
        <v>0</v>
      </c>
      <c r="I57" s="29">
        <f>VLOOKUP(B57,Courpiac2!$B$5:$I$100,8,0)</f>
        <v>0</v>
      </c>
      <c r="J57" s="29">
        <f>VLOOKUP(B57,Tarnos2!$B$5:$I$100,8,0)</f>
        <v>0</v>
      </c>
      <c r="K57" s="29">
        <f>VLOOKUP(B57,Bergerac!$B$5:$I$100,8,0)</f>
        <v>0</v>
      </c>
      <c r="L57" s="16">
        <f t="shared" si="1"/>
        <v>37</v>
      </c>
    </row>
    <row r="58" spans="1:12" ht="19.5" customHeight="1">
      <c r="A58" s="28">
        <v>55</v>
      </c>
      <c r="B58" s="91" t="s">
        <v>84</v>
      </c>
      <c r="C58" s="5"/>
      <c r="D58" s="10">
        <f>VLOOKUP(B58,Brive!$B$5:$I$99,8,0)</f>
        <v>0</v>
      </c>
      <c r="E58" s="10">
        <f>VLOOKUP(B58,Tarnos!$B$6:$I$100,8,0)</f>
        <v>0</v>
      </c>
      <c r="F58" s="29">
        <f>VLOOKUP(B58,Lagorce!$B$5:$I$100,8,0)</f>
        <v>35</v>
      </c>
      <c r="G58" s="29">
        <f>VLOOKUP(B58,Courpiac!$B$5:$I$100,8,0)</f>
        <v>0</v>
      </c>
      <c r="H58" s="29">
        <f>VLOOKUP(B58,Brive2!$B$5:$I$100,8,0)</f>
        <v>0</v>
      </c>
      <c r="I58" s="29">
        <f>VLOOKUP(B58,Courpiac2!$B$5:$I$100,8,0)</f>
        <v>0</v>
      </c>
      <c r="J58" s="29">
        <f>VLOOKUP(B58,Tarnos2!$B$5:$I$100,8,0)</f>
        <v>0</v>
      </c>
      <c r="K58" s="29">
        <f>VLOOKUP(B58,Bergerac!$B$5:$I$100,8,0)</f>
        <v>0</v>
      </c>
      <c r="L58" s="16">
        <f t="shared" si="1"/>
        <v>35</v>
      </c>
    </row>
    <row r="59" spans="1:12" ht="19.5" customHeight="1">
      <c r="A59" s="28">
        <v>56</v>
      </c>
      <c r="B59" s="36" t="s">
        <v>94</v>
      </c>
      <c r="C59" s="5"/>
      <c r="D59" s="10">
        <f>VLOOKUP(B59,Brive!$B$5:$I$99,8,0)</f>
        <v>0</v>
      </c>
      <c r="E59" s="10">
        <f>VLOOKUP(B59,Tarnos!$B$6:$I$100,8,0)</f>
        <v>0</v>
      </c>
      <c r="F59" s="29">
        <f>VLOOKUP(B59,Lagorce!$B$5:$I$100,8,0)</f>
        <v>0</v>
      </c>
      <c r="G59" s="29">
        <f>VLOOKUP(B59,Courpiac!$B$5:$I$100,8,0)</f>
        <v>0</v>
      </c>
      <c r="H59" s="29">
        <f>VLOOKUP(B59,Brive2!$B$5:$I$100,8,0)</f>
        <v>0</v>
      </c>
      <c r="I59" s="29">
        <f>VLOOKUP(B59,Courpiac2!$B$5:$I$100,8,0)</f>
        <v>33</v>
      </c>
      <c r="J59" s="29">
        <f>VLOOKUP(B59,Tarnos2!$B$5:$I$100,8,0)</f>
        <v>0</v>
      </c>
      <c r="K59" s="29">
        <f>VLOOKUP(B59,Bergerac!$B$5:$I$100,8,0)</f>
        <v>0</v>
      </c>
      <c r="L59" s="16">
        <f t="shared" si="1"/>
        <v>33</v>
      </c>
    </row>
    <row r="60" spans="1:12" ht="19.5" customHeight="1">
      <c r="A60" s="28">
        <v>57</v>
      </c>
      <c r="B60" s="60"/>
      <c r="C60" s="5"/>
      <c r="D60" s="10" t="e">
        <f>VLOOKUP(B60,Brive!$B$5:$I$99,8,0)</f>
        <v>#N/A</v>
      </c>
      <c r="E60" s="10" t="e">
        <f>VLOOKUP(B60,Tarnos!$B$6:$I$100,8,0)</f>
        <v>#N/A</v>
      </c>
      <c r="F60" s="29" t="e">
        <f>VLOOKUP(B60,Lagorce!$B$5:$I$100,8,0)</f>
        <v>#N/A</v>
      </c>
      <c r="G60" s="29" t="e">
        <f>VLOOKUP(B60,Courpiac!$B$5:$I$100,8,0)</f>
        <v>#N/A</v>
      </c>
      <c r="H60" s="29" t="e">
        <f>VLOOKUP(B60,Brive2!$B$5:$I$100,8,0)</f>
        <v>#N/A</v>
      </c>
      <c r="I60" s="29" t="e">
        <f>VLOOKUP(B60,Courpiac2!$B$5:$I$100,8,0)</f>
        <v>#N/A</v>
      </c>
      <c r="J60" s="29" t="e">
        <f>VLOOKUP(B60,Tarnos2!$B$5:$I$100,8,0)</f>
        <v>#N/A</v>
      </c>
      <c r="K60" s="29" t="e">
        <f>VLOOKUP(B60,Bergerac!$B$5:$I$100,8,0)</f>
        <v>#N/A</v>
      </c>
      <c r="L60" s="16" t="e">
        <f aca="true" t="shared" si="2" ref="L60:L68">SUM(D60:K60)</f>
        <v>#N/A</v>
      </c>
    </row>
    <row r="61" spans="1:12" ht="19.5" customHeight="1">
      <c r="A61" s="28">
        <v>58</v>
      </c>
      <c r="B61" s="60"/>
      <c r="C61" s="5"/>
      <c r="D61" s="10" t="e">
        <f>VLOOKUP(B61,Brive!$B$5:$I$99,8,0)</f>
        <v>#N/A</v>
      </c>
      <c r="E61" s="10" t="e">
        <f>VLOOKUP(B61,Tarnos!$B$6:$I$100,8,0)</f>
        <v>#N/A</v>
      </c>
      <c r="F61" s="29" t="e">
        <f>VLOOKUP(B61,Lagorce!$B$5:$I$100,8,0)</f>
        <v>#N/A</v>
      </c>
      <c r="G61" s="29" t="e">
        <f>VLOOKUP(B61,Courpiac!$B$5:$I$100,8,0)</f>
        <v>#N/A</v>
      </c>
      <c r="H61" s="29" t="e">
        <f>VLOOKUP(B61,Brive2!$B$5:$I$100,8,0)</f>
        <v>#N/A</v>
      </c>
      <c r="I61" s="29" t="e">
        <f>VLOOKUP(B61,Courpiac2!$B$5:$I$100,8,0)</f>
        <v>#N/A</v>
      </c>
      <c r="J61" s="29" t="e">
        <f>VLOOKUP(B61,Tarnos2!$B$5:$I$100,8,0)</f>
        <v>#N/A</v>
      </c>
      <c r="K61" s="29" t="e">
        <f>VLOOKUP(B61,Bergerac!$B$5:$I$100,8,0)</f>
        <v>#N/A</v>
      </c>
      <c r="L61" s="16" t="e">
        <f t="shared" si="2"/>
        <v>#N/A</v>
      </c>
    </row>
    <row r="62" spans="1:12" ht="19.5" customHeight="1">
      <c r="A62" s="28">
        <v>59</v>
      </c>
      <c r="B62" s="60"/>
      <c r="C62" s="4"/>
      <c r="D62" s="10" t="e">
        <f>VLOOKUP(B62,Brive!$B$5:$I$99,8,0)</f>
        <v>#N/A</v>
      </c>
      <c r="E62" s="10" t="e">
        <f>VLOOKUP(B62,Tarnos!$B$6:$I$100,8,0)</f>
        <v>#N/A</v>
      </c>
      <c r="F62" s="29" t="e">
        <f>VLOOKUP(B62,Lagorce!$B$5:$I$100,8,0)</f>
        <v>#N/A</v>
      </c>
      <c r="G62" s="29" t="e">
        <f>VLOOKUP(B62,Courpiac!$B$5:$I$100,8,0)</f>
        <v>#N/A</v>
      </c>
      <c r="H62" s="29" t="e">
        <f>VLOOKUP(B62,Brive2!$B$5:$I$100,8,0)</f>
        <v>#N/A</v>
      </c>
      <c r="I62" s="29" t="e">
        <f>VLOOKUP(B62,Courpiac2!$B$5:$I$100,8,0)</f>
        <v>#N/A</v>
      </c>
      <c r="J62" s="29" t="e">
        <f>VLOOKUP(B62,Tarnos2!$B$5:$I$100,8,0)</f>
        <v>#N/A</v>
      </c>
      <c r="K62" s="29" t="e">
        <f>VLOOKUP(B62,Bergerac!$B$5:$I$100,8,0)</f>
        <v>#N/A</v>
      </c>
      <c r="L62" s="16" t="e">
        <f t="shared" si="2"/>
        <v>#N/A</v>
      </c>
    </row>
    <row r="63" spans="1:12" ht="19.5" customHeight="1">
      <c r="A63" s="28">
        <v>60</v>
      </c>
      <c r="B63" s="60"/>
      <c r="C63" s="5"/>
      <c r="D63" s="10" t="e">
        <f>VLOOKUP(B63,Brive!$B$5:$I$99,8,0)</f>
        <v>#N/A</v>
      </c>
      <c r="E63" s="10" t="e">
        <f>VLOOKUP(B63,Tarnos!$B$6:$I$100,8,0)</f>
        <v>#N/A</v>
      </c>
      <c r="F63" s="29" t="e">
        <f>VLOOKUP(B63,Lagorce!$B$5:$I$100,8,0)</f>
        <v>#N/A</v>
      </c>
      <c r="G63" s="29" t="e">
        <f>VLOOKUP(B63,Courpiac!$B$5:$I$100,8,0)</f>
        <v>#N/A</v>
      </c>
      <c r="H63" s="29" t="e">
        <f>VLOOKUP(B63,Brive2!$B$5:$I$100,8,0)</f>
        <v>#N/A</v>
      </c>
      <c r="I63" s="29" t="e">
        <f>VLOOKUP(B63,Courpiac2!$B$5:$I$100,8,0)</f>
        <v>#N/A</v>
      </c>
      <c r="J63" s="29" t="e">
        <f>VLOOKUP(B63,Tarnos2!$B$5:$I$100,8,0)</f>
        <v>#N/A</v>
      </c>
      <c r="K63" s="29" t="e">
        <f>VLOOKUP(B63,Bergerac!$B$5:$I$100,8,0)</f>
        <v>#N/A</v>
      </c>
      <c r="L63" s="16" t="e">
        <f t="shared" si="2"/>
        <v>#N/A</v>
      </c>
    </row>
    <row r="64" spans="1:12" ht="19.5" customHeight="1">
      <c r="A64" s="28">
        <v>61</v>
      </c>
      <c r="B64" s="60"/>
      <c r="C64" s="4"/>
      <c r="D64" s="10" t="e">
        <f>VLOOKUP(B64,Brive!$B$5:$I$99,8,0)</f>
        <v>#N/A</v>
      </c>
      <c r="E64" s="10" t="e">
        <f>VLOOKUP(B64,Tarnos!$B$6:$I$100,8,0)</f>
        <v>#N/A</v>
      </c>
      <c r="F64" s="29" t="e">
        <f>VLOOKUP(B64,Lagorce!$B$5:$I$100,8,0)</f>
        <v>#N/A</v>
      </c>
      <c r="G64" s="29" t="e">
        <f>VLOOKUP(B64,Courpiac!$B$5:$I$100,8,0)</f>
        <v>#N/A</v>
      </c>
      <c r="H64" s="29" t="e">
        <f>VLOOKUP(B64,Brive2!$B$5:$I$100,8,0)</f>
        <v>#N/A</v>
      </c>
      <c r="I64" s="29" t="e">
        <f>VLOOKUP(B64,Courpiac2!$B$5:$I$100,8,0)</f>
        <v>#N/A</v>
      </c>
      <c r="J64" s="29" t="e">
        <f>VLOOKUP(B64,Tarnos2!$B$5:$I$100,8,0)</f>
        <v>#N/A</v>
      </c>
      <c r="K64" s="29" t="e">
        <f>VLOOKUP(B64,Bergerac!$B$5:$I$100,8,0)</f>
        <v>#N/A</v>
      </c>
      <c r="L64" s="16" t="e">
        <f t="shared" si="2"/>
        <v>#N/A</v>
      </c>
    </row>
    <row r="65" spans="1:12" ht="19.5" customHeight="1">
      <c r="A65" s="28">
        <v>62</v>
      </c>
      <c r="B65" s="60"/>
      <c r="C65" s="5"/>
      <c r="D65" s="10" t="e">
        <f>VLOOKUP(B65,Brive!$B$5:$I$99,8,0)</f>
        <v>#N/A</v>
      </c>
      <c r="E65" s="10" t="e">
        <f>VLOOKUP(B65,Tarnos!$B$6:$I$100,8,0)</f>
        <v>#N/A</v>
      </c>
      <c r="F65" s="29" t="e">
        <f>VLOOKUP(B65,Lagorce!$B$5:$I$100,8,0)</f>
        <v>#N/A</v>
      </c>
      <c r="G65" s="29" t="e">
        <f>VLOOKUP(B65,Courpiac!$B$5:$I$100,8,0)</f>
        <v>#N/A</v>
      </c>
      <c r="H65" s="29" t="e">
        <f>VLOOKUP(B65,Brive2!$B$5:$I$100,8,0)</f>
        <v>#N/A</v>
      </c>
      <c r="I65" s="29" t="e">
        <f>VLOOKUP(B65,Courpiac2!$B$5:$I$100,8,0)</f>
        <v>#N/A</v>
      </c>
      <c r="J65" s="29" t="e">
        <f>VLOOKUP(B65,Tarnos2!$B$5:$I$100,8,0)</f>
        <v>#N/A</v>
      </c>
      <c r="K65" s="29" t="e">
        <f>VLOOKUP(B65,Bergerac!$B$5:$I$100,8,0)</f>
        <v>#N/A</v>
      </c>
      <c r="L65" s="16" t="e">
        <f t="shared" si="2"/>
        <v>#N/A</v>
      </c>
    </row>
    <row r="66" spans="1:12" ht="19.5" customHeight="1">
      <c r="A66" s="28">
        <v>63</v>
      </c>
      <c r="B66" s="60"/>
      <c r="C66" s="4"/>
      <c r="D66" s="10" t="e">
        <f>VLOOKUP(B66,Brive!$B$5:$I$99,8,0)</f>
        <v>#N/A</v>
      </c>
      <c r="E66" s="10" t="e">
        <f>VLOOKUP(B66,Tarnos!$B$6:$I$100,8,0)</f>
        <v>#N/A</v>
      </c>
      <c r="F66" s="29" t="e">
        <f>VLOOKUP(B66,Lagorce!$B$5:$I$100,8,0)</f>
        <v>#N/A</v>
      </c>
      <c r="G66" s="29" t="e">
        <f>VLOOKUP(B66,Courpiac!$B$5:$I$100,8,0)</f>
        <v>#N/A</v>
      </c>
      <c r="H66" s="29" t="e">
        <f>VLOOKUP(B66,Brive2!$B$5:$I$100,8,0)</f>
        <v>#N/A</v>
      </c>
      <c r="I66" s="29" t="e">
        <f>VLOOKUP(B66,Courpiac2!$B$5:$I$100,8,0)</f>
        <v>#N/A</v>
      </c>
      <c r="J66" s="29" t="e">
        <f>VLOOKUP(B66,Tarnos2!$B$5:$I$100,8,0)</f>
        <v>#N/A</v>
      </c>
      <c r="K66" s="29" t="e">
        <f>VLOOKUP(B66,Bergerac!$B$5:$I$100,8,0)</f>
        <v>#N/A</v>
      </c>
      <c r="L66" s="16" t="e">
        <f t="shared" si="2"/>
        <v>#N/A</v>
      </c>
    </row>
    <row r="67" spans="1:12" ht="19.5" customHeight="1">
      <c r="A67" s="28">
        <v>64</v>
      </c>
      <c r="B67" s="60"/>
      <c r="C67" s="5"/>
      <c r="D67" s="10" t="e">
        <f>VLOOKUP(B67,Brive!$B$5:$I$99,8,0)</f>
        <v>#N/A</v>
      </c>
      <c r="E67" s="10" t="e">
        <f>VLOOKUP(B67,Tarnos!$B$6:$I$100,8,0)</f>
        <v>#N/A</v>
      </c>
      <c r="F67" s="29" t="e">
        <f>VLOOKUP(B67,Lagorce!$B$5:$I$100,8,0)</f>
        <v>#N/A</v>
      </c>
      <c r="G67" s="29" t="e">
        <f>VLOOKUP(B67,Courpiac!$B$5:$I$100,8,0)</f>
        <v>#N/A</v>
      </c>
      <c r="H67" s="29" t="e">
        <f>VLOOKUP(B67,Brive2!$B$5:$I$100,8,0)</f>
        <v>#N/A</v>
      </c>
      <c r="I67" s="29" t="e">
        <f>VLOOKUP(B67,Courpiac2!$B$5:$I$100,8,0)</f>
        <v>#N/A</v>
      </c>
      <c r="J67" s="29" t="e">
        <f>VLOOKUP(B67,Tarnos2!$B$5:$I$100,8,0)</f>
        <v>#N/A</v>
      </c>
      <c r="K67" s="29" t="e">
        <f>VLOOKUP(B67,Bergerac!$B$5:$I$100,8,0)</f>
        <v>#N/A</v>
      </c>
      <c r="L67" s="16" t="e">
        <f t="shared" si="2"/>
        <v>#N/A</v>
      </c>
    </row>
    <row r="68" spans="1:12" ht="19.5" customHeight="1">
      <c r="A68" s="28">
        <v>65</v>
      </c>
      <c r="B68" s="60"/>
      <c r="C68" s="5"/>
      <c r="D68" s="10" t="e">
        <f>VLOOKUP(B68,Brive!$B$5:$I$99,8,0)</f>
        <v>#N/A</v>
      </c>
      <c r="E68" s="10" t="e">
        <f>VLOOKUP(B68,Tarnos!$B$6:$I$100,8,0)</f>
        <v>#N/A</v>
      </c>
      <c r="F68" s="29" t="e">
        <f>VLOOKUP(B68,Lagorce!$B$5:$I$100,8,0)</f>
        <v>#N/A</v>
      </c>
      <c r="G68" s="29" t="e">
        <f>VLOOKUP(B68,Courpiac!$B$5:$I$100,8,0)</f>
        <v>#N/A</v>
      </c>
      <c r="H68" s="29" t="e">
        <f>VLOOKUP(B68,Brive2!$B$5:$I$100,8,0)</f>
        <v>#N/A</v>
      </c>
      <c r="I68" s="29" t="e">
        <f>VLOOKUP(B68,Courpiac2!$B$5:$I$100,8,0)</f>
        <v>#N/A</v>
      </c>
      <c r="J68" s="29" t="e">
        <f>VLOOKUP(B68,Tarnos2!$B$5:$I$100,8,0)</f>
        <v>#N/A</v>
      </c>
      <c r="K68" s="29" t="e">
        <f>VLOOKUP(B68,Bergerac!$B$5:$I$100,8,0)</f>
        <v>#N/A</v>
      </c>
      <c r="L68" s="16" t="e">
        <f t="shared" si="2"/>
        <v>#N/A</v>
      </c>
    </row>
    <row r="69" spans="1:12" ht="19.5" customHeight="1">
      <c r="A69" s="28">
        <v>66</v>
      </c>
      <c r="B69" s="60"/>
      <c r="C69" s="4"/>
      <c r="D69" s="10" t="e">
        <f>VLOOKUP(B69,Brive!$B$5:$I$99,8,0)</f>
        <v>#N/A</v>
      </c>
      <c r="E69" s="10" t="e">
        <f>VLOOKUP(B69,Tarnos!$B$6:$I$100,8,0)</f>
        <v>#N/A</v>
      </c>
      <c r="F69" s="29" t="e">
        <f>VLOOKUP(B69,Lagorce!$B$5:$I$100,8,0)</f>
        <v>#N/A</v>
      </c>
      <c r="G69" s="29" t="e">
        <f>VLOOKUP(B69,Courpiac!$B$5:$I$100,8,0)</f>
        <v>#N/A</v>
      </c>
      <c r="H69" s="29" t="e">
        <f>VLOOKUP(B69,Brive2!$B$5:$I$100,8,0)</f>
        <v>#N/A</v>
      </c>
      <c r="I69" s="29" t="e">
        <f>VLOOKUP(B69,Courpiac2!$B$5:$I$100,8,0)</f>
        <v>#N/A</v>
      </c>
      <c r="J69" s="29" t="e">
        <f>VLOOKUP(B69,Tarnos2!$B$5:$I$100,8,0)</f>
        <v>#N/A</v>
      </c>
      <c r="K69" s="29" t="e">
        <f>VLOOKUP(B69,Bergerac!$B$5:$I$100,8,0)</f>
        <v>#N/A</v>
      </c>
      <c r="L69" s="16" t="e">
        <f aca="true" t="shared" si="3" ref="L69:L76">SUM(D69:K69)</f>
        <v>#N/A</v>
      </c>
    </row>
    <row r="70" spans="1:12" ht="19.5" customHeight="1">
      <c r="A70" s="28">
        <v>67</v>
      </c>
      <c r="B70" s="60"/>
      <c r="C70" s="5"/>
      <c r="D70" s="10" t="e">
        <f>VLOOKUP(B70,Brive!$B$5:$I$99,8,0)</f>
        <v>#N/A</v>
      </c>
      <c r="E70" s="10" t="e">
        <f>VLOOKUP(B70,Tarnos!$B$6:$I$100,8,0)</f>
        <v>#N/A</v>
      </c>
      <c r="F70" s="29" t="e">
        <f>VLOOKUP(B70,Lagorce!$B$5:$I$100,8,0)</f>
        <v>#N/A</v>
      </c>
      <c r="G70" s="29" t="e">
        <f>VLOOKUP(B70,Courpiac!$B$5:$I$100,8,0)</f>
        <v>#N/A</v>
      </c>
      <c r="H70" s="29" t="e">
        <f>VLOOKUP(B70,Brive2!$B$5:$I$100,8,0)</f>
        <v>#N/A</v>
      </c>
      <c r="I70" s="29" t="e">
        <f>VLOOKUP(B70,Courpiac2!$B$5:$I$100,8,0)</f>
        <v>#N/A</v>
      </c>
      <c r="J70" s="29" t="e">
        <f>VLOOKUP(B70,Tarnos2!$B$5:$I$100,8,0)</f>
        <v>#N/A</v>
      </c>
      <c r="K70" s="29" t="e">
        <f>VLOOKUP(B70,Bergerac!$B$5:$I$100,8,0)</f>
        <v>#N/A</v>
      </c>
      <c r="L70" s="16" t="e">
        <f t="shared" si="3"/>
        <v>#N/A</v>
      </c>
    </row>
    <row r="71" spans="1:12" ht="19.5" customHeight="1">
      <c r="A71" s="28">
        <v>68</v>
      </c>
      <c r="B71" s="60"/>
      <c r="C71" s="4"/>
      <c r="D71" s="10" t="e">
        <f>VLOOKUP(B71,Brive!$B$5:$I$99,8,0)</f>
        <v>#N/A</v>
      </c>
      <c r="E71" s="10" t="e">
        <f>VLOOKUP(B71,Tarnos!$B$6:$I$100,8,0)</f>
        <v>#N/A</v>
      </c>
      <c r="F71" s="29" t="e">
        <f>VLOOKUP(B71,Lagorce!$B$5:$I$100,8,0)</f>
        <v>#N/A</v>
      </c>
      <c r="G71" s="29" t="e">
        <f>VLOOKUP(B71,Courpiac!$B$5:$I$100,8,0)</f>
        <v>#N/A</v>
      </c>
      <c r="H71" s="29" t="e">
        <f>VLOOKUP(B71,Brive2!$B$5:$I$100,8,0)</f>
        <v>#N/A</v>
      </c>
      <c r="I71" s="29" t="e">
        <f>VLOOKUP(B71,Courpiac2!$B$5:$I$100,8,0)</f>
        <v>#N/A</v>
      </c>
      <c r="J71" s="29" t="e">
        <f>VLOOKUP(B71,Tarnos2!$B$5:$I$100,8,0)</f>
        <v>#N/A</v>
      </c>
      <c r="K71" s="29" t="e">
        <f>VLOOKUP(B71,Bergerac!$B$5:$I$100,8,0)</f>
        <v>#N/A</v>
      </c>
      <c r="L71" s="16" t="e">
        <f t="shared" si="3"/>
        <v>#N/A</v>
      </c>
    </row>
    <row r="72" spans="1:12" ht="19.5" customHeight="1">
      <c r="A72" s="28">
        <v>69</v>
      </c>
      <c r="B72" s="60"/>
      <c r="C72" s="5"/>
      <c r="D72" s="10" t="e">
        <f>VLOOKUP(B72,Brive!$B$5:$I$99,8,0)</f>
        <v>#N/A</v>
      </c>
      <c r="E72" s="10" t="e">
        <f>VLOOKUP(B72,Tarnos!$B$6:$I$100,8,0)</f>
        <v>#N/A</v>
      </c>
      <c r="F72" s="29" t="e">
        <f>VLOOKUP(B72,Lagorce!$B$5:$I$100,8,0)</f>
        <v>#N/A</v>
      </c>
      <c r="G72" s="29" t="e">
        <f>VLOOKUP(B72,Courpiac!$B$5:$I$100,8,0)</f>
        <v>#N/A</v>
      </c>
      <c r="H72" s="29" t="e">
        <f>VLOOKUP(B72,Brive2!$B$5:$I$100,8,0)</f>
        <v>#N/A</v>
      </c>
      <c r="I72" s="29" t="e">
        <f>VLOOKUP(B72,Courpiac2!$B$5:$I$100,8,0)</f>
        <v>#N/A</v>
      </c>
      <c r="J72" s="29" t="e">
        <f>VLOOKUP(B72,Tarnos2!$B$5:$I$100,8,0)</f>
        <v>#N/A</v>
      </c>
      <c r="K72" s="29" t="e">
        <f>VLOOKUP(B72,Bergerac!$B$5:$I$100,8,0)</f>
        <v>#N/A</v>
      </c>
      <c r="L72" s="16" t="e">
        <f t="shared" si="3"/>
        <v>#N/A</v>
      </c>
    </row>
    <row r="73" spans="1:12" ht="19.5" customHeight="1">
      <c r="A73" s="28">
        <v>70</v>
      </c>
      <c r="B73" s="60"/>
      <c r="C73" s="4"/>
      <c r="D73" s="10" t="e">
        <f>VLOOKUP(B73,Brive!$B$5:$I$99,8,0)</f>
        <v>#N/A</v>
      </c>
      <c r="E73" s="10" t="e">
        <f>VLOOKUP(B73,Tarnos!$B$6:$I$100,8,0)</f>
        <v>#N/A</v>
      </c>
      <c r="F73" s="29" t="e">
        <f>VLOOKUP(B73,Lagorce!$B$5:$I$100,8,0)</f>
        <v>#N/A</v>
      </c>
      <c r="G73" s="29" t="e">
        <f>VLOOKUP(B73,Courpiac!$B$5:$I$100,8,0)</f>
        <v>#N/A</v>
      </c>
      <c r="H73" s="29" t="e">
        <f>VLOOKUP(B73,Brive2!$B$5:$I$100,8,0)</f>
        <v>#N/A</v>
      </c>
      <c r="I73" s="29" t="e">
        <f>VLOOKUP(B73,Courpiac2!$B$5:$I$100,8,0)</f>
        <v>#N/A</v>
      </c>
      <c r="J73" s="29" t="e">
        <f>VLOOKUP(B73,Tarnos2!$B$5:$I$100,8,0)</f>
        <v>#N/A</v>
      </c>
      <c r="K73" s="29" t="e">
        <f>VLOOKUP(B73,Bergerac!$B$5:$I$100,8,0)</f>
        <v>#N/A</v>
      </c>
      <c r="L73" s="16" t="e">
        <f t="shared" si="3"/>
        <v>#N/A</v>
      </c>
    </row>
    <row r="74" spans="1:12" ht="19.5" customHeight="1">
      <c r="A74" s="28">
        <v>71</v>
      </c>
      <c r="B74" s="60"/>
      <c r="C74" s="5"/>
      <c r="D74" s="10" t="e">
        <f>VLOOKUP(B74,Brive!$B$5:$I$99,8,0)</f>
        <v>#N/A</v>
      </c>
      <c r="E74" s="10" t="e">
        <f>VLOOKUP(B74,Tarnos!$B$6:$I$100,8,0)</f>
        <v>#N/A</v>
      </c>
      <c r="F74" s="29" t="e">
        <f>VLOOKUP(B74,Lagorce!$B$5:$I$100,8,0)</f>
        <v>#N/A</v>
      </c>
      <c r="G74" s="29" t="e">
        <f>VLOOKUP(B74,Courpiac!$B$5:$I$100,8,0)</f>
        <v>#N/A</v>
      </c>
      <c r="H74" s="29" t="e">
        <f>VLOOKUP(B74,Brive2!$B$5:$I$100,8,0)</f>
        <v>#N/A</v>
      </c>
      <c r="I74" s="29" t="e">
        <f>VLOOKUP(B74,Courpiac2!$B$5:$I$100,8,0)</f>
        <v>#N/A</v>
      </c>
      <c r="J74" s="29" t="e">
        <f>VLOOKUP(B74,Tarnos2!$B$5:$I$100,8,0)</f>
        <v>#N/A</v>
      </c>
      <c r="K74" s="29" t="e">
        <f>VLOOKUP(B74,Bergerac!$B$5:$I$100,8,0)</f>
        <v>#N/A</v>
      </c>
      <c r="L74" s="16" t="e">
        <f t="shared" si="3"/>
        <v>#N/A</v>
      </c>
    </row>
    <row r="75" spans="1:12" ht="19.5" customHeight="1">
      <c r="A75" s="28">
        <v>72</v>
      </c>
      <c r="B75" s="60"/>
      <c r="C75" s="4"/>
      <c r="D75" s="10" t="e">
        <f>VLOOKUP(B75,Brive!$B$5:$I$99,8,0)</f>
        <v>#N/A</v>
      </c>
      <c r="E75" s="10" t="e">
        <f>VLOOKUP(B75,Tarnos!$B$6:$I$100,8,0)</f>
        <v>#N/A</v>
      </c>
      <c r="F75" s="29" t="e">
        <f>VLOOKUP(B75,Lagorce!$B$5:$I$100,8,0)</f>
        <v>#N/A</v>
      </c>
      <c r="G75" s="29" t="e">
        <f>VLOOKUP(B75,Courpiac!$B$5:$I$100,8,0)</f>
        <v>#N/A</v>
      </c>
      <c r="H75" s="29" t="e">
        <f>VLOOKUP(B75,Brive2!$B$5:$I$100,8,0)</f>
        <v>#N/A</v>
      </c>
      <c r="I75" s="29" t="e">
        <f>VLOOKUP(B75,Courpiac2!$B$5:$I$100,8,0)</f>
        <v>#N/A</v>
      </c>
      <c r="J75" s="29" t="e">
        <f>VLOOKUP(B75,Tarnos2!$B$5:$I$100,8,0)</f>
        <v>#N/A</v>
      </c>
      <c r="K75" s="29" t="e">
        <f>VLOOKUP(B75,Bergerac!$B$5:$I$100,8,0)</f>
        <v>#N/A</v>
      </c>
      <c r="L75" s="16" t="e">
        <f t="shared" si="3"/>
        <v>#N/A</v>
      </c>
    </row>
    <row r="76" spans="1:12" ht="19.5" customHeight="1">
      <c r="A76" s="28">
        <v>73</v>
      </c>
      <c r="B76" s="60"/>
      <c r="C76" s="5"/>
      <c r="D76" s="10" t="e">
        <f>VLOOKUP(B76,Brive!$B$5:$I$99,8,0)</f>
        <v>#N/A</v>
      </c>
      <c r="E76" s="10" t="e">
        <f>VLOOKUP(B76,Tarnos!$B$6:$I$100,8,0)</f>
        <v>#N/A</v>
      </c>
      <c r="F76" s="29" t="e">
        <f>VLOOKUP(B76,Lagorce!$B$5:$I$100,8,0)</f>
        <v>#N/A</v>
      </c>
      <c r="G76" s="29" t="e">
        <f>VLOOKUP(B76,Courpiac!$B$5:$I$100,8,0)</f>
        <v>#N/A</v>
      </c>
      <c r="H76" s="29" t="e">
        <f>VLOOKUP(B76,Brive2!$B$5:$I$100,8,0)</f>
        <v>#N/A</v>
      </c>
      <c r="I76" s="29" t="e">
        <f>VLOOKUP(B76,Courpiac2!$B$5:$I$100,8,0)</f>
        <v>#N/A</v>
      </c>
      <c r="J76" s="29" t="e">
        <f>VLOOKUP(B76,Tarnos2!$B$5:$I$100,8,0)</f>
        <v>#N/A</v>
      </c>
      <c r="K76" s="29" t="e">
        <f>VLOOKUP(B76,Bergerac!$B$5:$I$100,8,0)</f>
        <v>#N/A</v>
      </c>
      <c r="L76" s="16" t="e">
        <f t="shared" si="3"/>
        <v>#N/A</v>
      </c>
    </row>
  </sheetData>
  <sheetProtection selectLockedCells="1" selectUnlockedCells="1"/>
  <mergeCells count="1">
    <mergeCell ref="B1:I1"/>
  </mergeCells>
  <printOptions/>
  <pageMargins left="0.7" right="0.7" top="0.5118055555555555" bottom="0.511805555555555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loulou</dc:creator>
  <cp:keywords/>
  <dc:description/>
  <cp:lastModifiedBy>Xavier JOUSSON</cp:lastModifiedBy>
  <dcterms:created xsi:type="dcterms:W3CDTF">2010-07-04T13:52:04Z</dcterms:created>
  <dcterms:modified xsi:type="dcterms:W3CDTF">2011-09-06T10:52:22Z</dcterms:modified>
  <cp:category/>
  <cp:version/>
  <cp:contentType/>
  <cp:contentStatus/>
</cp:coreProperties>
</file>